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comments1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mc:AlternateContent xmlns:mc="http://schemas.openxmlformats.org/markup-compatibility/2006">
    <mc:Choice Requires="x15">
      <x15ac:absPath xmlns:x15ac="http://schemas.microsoft.com/office/spreadsheetml/2010/11/ac" url="C:\code\hexatown\processes-structures\excel\"/>
    </mc:Choice>
  </mc:AlternateContent>
  <bookViews>
    <workbookView xWindow="0" yWindow="0" windowWidth="11496" windowHeight="6960" tabRatio="701" firstSheet="1" activeTab="16"/>
  </bookViews>
  <sheets>
    <sheet name="Introduction" sheetId="14" r:id="rId1"/>
    <sheet name="About" sheetId="19" r:id="rId2"/>
    <sheet name="Categories" sheetId="20" r:id="rId3"/>
    <sheet name="1.0" sheetId="22" r:id="rId4"/>
    <sheet name="2.0" sheetId="23" r:id="rId5"/>
    <sheet name="3.0" sheetId="24" r:id="rId6"/>
    <sheet name="4.0" sheetId="25" r:id="rId7"/>
    <sheet name="5.0" sheetId="26" r:id="rId8"/>
    <sheet name="6.0" sheetId="27" r:id="rId9"/>
    <sheet name="7.0" sheetId="28" r:id="rId10"/>
    <sheet name="8.0" sheetId="29" r:id="rId11"/>
    <sheet name="9.0" sheetId="30" r:id="rId12"/>
    <sheet name="10.0" sheetId="31" r:id="rId13"/>
    <sheet name="11.0" sheetId="32" r:id="rId14"/>
    <sheet name="12.0" sheetId="33" r:id="rId15"/>
    <sheet name="13.0" sheetId="34" r:id="rId16"/>
    <sheet name="Combined" sheetId="21" r:id="rId17"/>
    <sheet name="Glossary terms" sheetId="35" r:id="rId18"/>
    <sheet name="Metrics" sheetId="36" r:id="rId19"/>
    <sheet name="Copyright and attribution" sheetId="13" r:id="rId20"/>
  </sheets>
  <definedNames>
    <definedName name="_xlnm.Print_Area" localSheetId="0">Introduction!$A$1:$M$34</definedName>
    <definedName name="_xlnm.Print_Titles" localSheetId="3">'1.0'!$1:$1</definedName>
    <definedName name="_xlnm.Print_Titles" localSheetId="12">'10.0'!$1:$1</definedName>
    <definedName name="_xlnm.Print_Titles" localSheetId="13">'11.0'!$1:$1</definedName>
    <definedName name="_xlnm.Print_Titles" localSheetId="14">'12.0'!$1:$1</definedName>
    <definedName name="_xlnm.Print_Titles" localSheetId="15">'13.0'!$1:$1</definedName>
    <definedName name="_xlnm.Print_Titles" localSheetId="4">'2.0'!$1:$1</definedName>
    <definedName name="_xlnm.Print_Titles" localSheetId="5">'3.0'!$1:$1</definedName>
    <definedName name="_xlnm.Print_Titles" localSheetId="6">'4.0'!$1:$1</definedName>
    <definedName name="_xlnm.Print_Titles" localSheetId="7">'5.0'!$1:$1</definedName>
    <definedName name="_xlnm.Print_Titles" localSheetId="8">'6.0'!$1:$1</definedName>
    <definedName name="_xlnm.Print_Titles" localSheetId="9">'7.0'!$1:$1</definedName>
    <definedName name="_xlnm.Print_Titles" localSheetId="10">'8.0'!$1:$1</definedName>
    <definedName name="_xlnm.Print_Titles" localSheetId="11">'9.0'!$1:$1</definedName>
    <definedName name="_xlnm.Print_Titles" localSheetId="2">Categories!$1:$1</definedName>
    <definedName name="_xlnm.Print_Titles" localSheetId="16">Combined!$1:$1</definedName>
    <definedName name="_xlnm.Print_Titles" localSheetId="17">'Glossary terms'!$1:$1</definedName>
    <definedName name="_xlnm.Print_Titles" localSheetId="18">Metrics!$1:$1</definedName>
  </definedNames>
  <calcPr calcId="171027"/>
</workbook>
</file>

<file path=xl/calcChain.xml><?xml version="1.0" encoding="utf-8"?>
<calcChain xmlns="http://schemas.openxmlformats.org/spreadsheetml/2006/main">
  <c r="F1622" i="21" l="1"/>
  <c r="G1622" i="21" s="1"/>
  <c r="Q2" i="21"/>
  <c r="Q3" i="21"/>
  <c r="Q4" i="21"/>
  <c r="Q5" i="21"/>
  <c r="Q6" i="21"/>
  <c r="Q7" i="21"/>
  <c r="Q8" i="21"/>
  <c r="Q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Q201" i="21"/>
  <c r="Q202" i="21"/>
  <c r="Q203" i="21"/>
  <c r="Q204" i="21"/>
  <c r="Q205" i="21"/>
  <c r="Q206" i="21"/>
  <c r="Q207" i="21"/>
  <c r="Q208" i="21"/>
  <c r="Q209" i="21"/>
  <c r="Q210" i="21"/>
  <c r="Q211" i="21"/>
  <c r="Q212" i="21"/>
  <c r="Q213" i="21"/>
  <c r="Q214" i="21"/>
  <c r="Q215" i="21"/>
  <c r="Q216" i="21"/>
  <c r="Q217" i="21"/>
  <c r="Q218" i="21"/>
  <c r="Q219" i="21"/>
  <c r="Q220" i="21"/>
  <c r="Q221" i="21"/>
  <c r="Q222" i="21"/>
  <c r="Q223" i="21"/>
  <c r="Q224" i="21"/>
  <c r="Q225" i="21"/>
  <c r="Q226" i="21"/>
  <c r="Q227" i="21"/>
  <c r="Q228" i="21"/>
  <c r="Q229" i="21"/>
  <c r="Q230" i="21"/>
  <c r="Q231" i="21"/>
  <c r="Q232" i="21"/>
  <c r="Q233" i="21"/>
  <c r="Q234" i="21"/>
  <c r="Q235" i="21"/>
  <c r="Q236" i="21"/>
  <c r="Q237" i="21"/>
  <c r="Q238" i="21"/>
  <c r="Q239" i="21"/>
  <c r="Q240" i="21"/>
  <c r="Q241" i="21"/>
  <c r="Q242" i="21"/>
  <c r="Q243" i="21"/>
  <c r="Q244" i="21"/>
  <c r="Q245" i="21"/>
  <c r="Q246" i="21"/>
  <c r="Q247" i="21"/>
  <c r="Q248" i="21"/>
  <c r="Q249" i="21"/>
  <c r="Q250" i="21"/>
  <c r="Q251" i="21"/>
  <c r="Q252" i="21"/>
  <c r="Q253" i="21"/>
  <c r="Q254" i="21"/>
  <c r="Q255" i="21"/>
  <c r="Q256" i="21"/>
  <c r="Q257" i="21"/>
  <c r="Q258" i="21"/>
  <c r="Q259" i="21"/>
  <c r="Q260" i="21"/>
  <c r="Q261" i="21"/>
  <c r="Q262" i="21"/>
  <c r="Q263" i="21"/>
  <c r="Q264" i="21"/>
  <c r="Q265" i="21"/>
  <c r="Q266" i="21"/>
  <c r="Q267" i="21"/>
  <c r="Q268" i="21"/>
  <c r="Q269" i="21"/>
  <c r="Q270" i="21"/>
  <c r="Q271" i="21"/>
  <c r="Q272" i="21"/>
  <c r="Q273" i="21"/>
  <c r="Q274" i="21"/>
  <c r="Q275" i="21"/>
  <c r="Q276" i="21"/>
  <c r="Q277" i="21"/>
  <c r="Q278" i="21"/>
  <c r="Q279" i="21"/>
  <c r="Q280" i="21"/>
  <c r="Q281" i="21"/>
  <c r="Q282" i="21"/>
  <c r="Q283" i="21"/>
  <c r="Q284" i="21"/>
  <c r="Q285" i="21"/>
  <c r="Q286" i="21"/>
  <c r="Q287" i="21"/>
  <c r="Q288" i="21"/>
  <c r="Q289" i="21"/>
  <c r="Q290" i="21"/>
  <c r="Q291" i="21"/>
  <c r="Q292" i="21"/>
  <c r="Q293" i="21"/>
  <c r="Q294" i="21"/>
  <c r="Q295" i="21"/>
  <c r="Q296" i="21"/>
  <c r="Q297" i="21"/>
  <c r="Q298" i="21"/>
  <c r="Q299" i="21"/>
  <c r="Q300" i="21"/>
  <c r="Q301" i="21"/>
  <c r="Q302" i="21"/>
  <c r="Q303" i="21"/>
  <c r="Q304" i="21"/>
  <c r="Q305" i="21"/>
  <c r="Q306" i="21"/>
  <c r="Q307" i="21"/>
  <c r="Q308" i="21"/>
  <c r="Q309" i="21"/>
  <c r="Q310" i="21"/>
  <c r="Q311" i="21"/>
  <c r="Q312" i="21"/>
  <c r="Q313" i="21"/>
  <c r="Q314" i="21"/>
  <c r="Q315" i="21"/>
  <c r="Q316" i="21"/>
  <c r="Q317" i="21"/>
  <c r="Q318" i="21"/>
  <c r="Q319" i="21"/>
  <c r="Q320" i="21"/>
  <c r="Q321" i="21"/>
  <c r="Q322" i="21"/>
  <c r="Q323" i="21"/>
  <c r="Q324" i="21"/>
  <c r="Q325" i="21"/>
  <c r="Q326" i="21"/>
  <c r="Q327" i="21"/>
  <c r="Q328" i="21"/>
  <c r="Q329" i="21"/>
  <c r="Q330" i="21"/>
  <c r="Q331" i="21"/>
  <c r="Q332" i="21"/>
  <c r="Q333" i="21"/>
  <c r="Q334" i="21"/>
  <c r="Q335" i="21"/>
  <c r="Q336" i="21"/>
  <c r="Q337" i="21"/>
  <c r="Q338" i="21"/>
  <c r="Q339" i="21"/>
  <c r="Q340" i="21"/>
  <c r="Q341" i="21"/>
  <c r="Q342" i="21"/>
  <c r="Q343" i="21"/>
  <c r="Q344" i="21"/>
  <c r="Q345" i="21"/>
  <c r="Q346" i="21"/>
  <c r="Q347" i="21"/>
  <c r="Q348" i="21"/>
  <c r="Q349" i="21"/>
  <c r="Q350" i="21"/>
  <c r="Q351" i="21"/>
  <c r="Q352" i="21"/>
  <c r="Q353" i="21"/>
  <c r="Q354" i="21"/>
  <c r="Q355" i="21"/>
  <c r="Q356" i="21"/>
  <c r="Q357" i="21"/>
  <c r="Q358" i="21"/>
  <c r="Q359" i="21"/>
  <c r="Q360" i="21"/>
  <c r="Q361" i="21"/>
  <c r="Q362" i="21"/>
  <c r="Q363" i="21"/>
  <c r="Q364" i="21"/>
  <c r="Q365" i="21"/>
  <c r="Q366" i="21"/>
  <c r="Q367" i="21"/>
  <c r="Q368" i="21"/>
  <c r="Q369" i="21"/>
  <c r="Q370" i="21"/>
  <c r="Q371" i="21"/>
  <c r="Q372" i="21"/>
  <c r="Q373" i="21"/>
  <c r="Q374" i="21"/>
  <c r="Q375" i="21"/>
  <c r="Q376" i="21"/>
  <c r="Q377" i="21"/>
  <c r="Q378" i="21"/>
  <c r="Q379" i="21"/>
  <c r="Q380" i="21"/>
  <c r="Q381" i="21"/>
  <c r="Q382" i="21"/>
  <c r="Q383" i="21"/>
  <c r="Q384" i="21"/>
  <c r="Q385" i="21"/>
  <c r="Q386" i="21"/>
  <c r="Q387" i="21"/>
  <c r="Q388" i="21"/>
  <c r="Q389" i="21"/>
  <c r="Q390" i="21"/>
  <c r="Q391" i="21"/>
  <c r="Q392" i="21"/>
  <c r="Q393" i="21"/>
  <c r="Q394" i="21"/>
  <c r="Q395" i="21"/>
  <c r="Q396" i="21"/>
  <c r="Q397" i="21"/>
  <c r="Q398" i="21"/>
  <c r="Q399" i="21"/>
  <c r="Q400" i="21"/>
  <c r="Q401" i="21"/>
  <c r="Q402" i="21"/>
  <c r="Q403" i="21"/>
  <c r="Q404" i="21"/>
  <c r="Q405" i="21"/>
  <c r="Q406" i="21"/>
  <c r="Q407" i="21"/>
  <c r="Q408" i="21"/>
  <c r="Q409" i="21"/>
  <c r="Q410" i="21"/>
  <c r="Q411" i="21"/>
  <c r="Q412" i="21"/>
  <c r="Q413" i="21"/>
  <c r="Q414" i="21"/>
  <c r="Q415" i="21"/>
  <c r="Q416" i="21"/>
  <c r="Q417" i="21"/>
  <c r="Q418" i="21"/>
  <c r="Q419" i="21"/>
  <c r="Q420" i="21"/>
  <c r="Q421" i="21"/>
  <c r="Q422" i="21"/>
  <c r="Q423" i="21"/>
  <c r="Q424" i="21"/>
  <c r="Q425" i="21"/>
  <c r="Q426" i="21"/>
  <c r="Q427" i="21"/>
  <c r="Q428" i="21"/>
  <c r="Q429" i="21"/>
  <c r="Q430" i="21"/>
  <c r="Q431" i="21"/>
  <c r="Q432" i="21"/>
  <c r="Q433" i="21"/>
  <c r="Q434" i="21"/>
  <c r="Q435" i="21"/>
  <c r="Q436" i="21"/>
  <c r="Q437" i="21"/>
  <c r="Q438" i="21"/>
  <c r="Q439" i="21"/>
  <c r="Q440" i="21"/>
  <c r="Q441" i="21"/>
  <c r="Q442" i="21"/>
  <c r="Q443" i="21"/>
  <c r="Q444" i="21"/>
  <c r="Q445" i="21"/>
  <c r="Q446" i="21"/>
  <c r="Q447" i="21"/>
  <c r="Q448" i="21"/>
  <c r="Q449" i="21"/>
  <c r="Q450" i="21"/>
  <c r="Q451" i="21"/>
  <c r="Q452" i="21"/>
  <c r="Q453" i="21"/>
  <c r="Q454" i="21"/>
  <c r="Q455" i="21"/>
  <c r="Q456" i="21"/>
  <c r="Q457" i="21"/>
  <c r="Q458" i="21"/>
  <c r="Q459" i="21"/>
  <c r="Q460" i="21"/>
  <c r="Q461" i="21"/>
  <c r="Q462" i="21"/>
  <c r="Q463" i="21"/>
  <c r="Q464" i="21"/>
  <c r="Q465" i="21"/>
  <c r="Q466" i="21"/>
  <c r="Q467" i="21"/>
  <c r="Q468" i="21"/>
  <c r="Q469" i="21"/>
  <c r="Q470" i="21"/>
  <c r="Q471" i="21"/>
  <c r="Q472" i="21"/>
  <c r="Q473" i="21"/>
  <c r="Q474" i="21"/>
  <c r="Q475" i="21"/>
  <c r="Q476" i="21"/>
  <c r="Q477" i="21"/>
  <c r="Q478" i="21"/>
  <c r="Q479" i="21"/>
  <c r="Q480" i="21"/>
  <c r="Q481" i="21"/>
  <c r="Q482" i="21"/>
  <c r="Q483" i="21"/>
  <c r="Q484" i="21"/>
  <c r="Q485" i="21"/>
  <c r="Q486" i="21"/>
  <c r="Q487" i="21"/>
  <c r="Q488" i="21"/>
  <c r="Q489" i="21"/>
  <c r="Q490" i="21"/>
  <c r="Q491" i="21"/>
  <c r="Q492" i="21"/>
  <c r="Q493" i="21"/>
  <c r="Q494" i="21"/>
  <c r="Q495" i="21"/>
  <c r="Q496" i="21"/>
  <c r="Q497" i="21"/>
  <c r="Q498" i="21"/>
  <c r="Q499" i="21"/>
  <c r="Q500" i="21"/>
  <c r="Q501" i="21"/>
  <c r="Q502" i="21"/>
  <c r="Q503" i="21"/>
  <c r="Q504" i="21"/>
  <c r="Q505" i="21"/>
  <c r="Q506" i="21"/>
  <c r="Q507" i="21"/>
  <c r="Q508" i="21"/>
  <c r="Q509" i="21"/>
  <c r="Q510" i="21"/>
  <c r="Q511" i="21"/>
  <c r="Q512" i="21"/>
  <c r="Q513" i="21"/>
  <c r="Q514" i="21"/>
  <c r="Q515" i="21"/>
  <c r="Q516" i="21"/>
  <c r="Q517" i="21"/>
  <c r="Q518" i="21"/>
  <c r="Q519" i="21"/>
  <c r="Q520" i="21"/>
  <c r="Q521" i="21"/>
  <c r="Q522" i="21"/>
  <c r="Q523" i="21"/>
  <c r="Q524" i="21"/>
  <c r="Q525" i="21"/>
  <c r="Q526" i="21"/>
  <c r="Q527" i="21"/>
  <c r="Q528" i="21"/>
  <c r="Q529" i="21"/>
  <c r="Q530" i="21"/>
  <c r="Q531" i="21"/>
  <c r="Q532" i="21"/>
  <c r="Q533" i="21"/>
  <c r="Q534" i="21"/>
  <c r="Q535" i="21"/>
  <c r="Q536" i="21"/>
  <c r="Q537" i="21"/>
  <c r="Q538" i="21"/>
  <c r="Q539" i="21"/>
  <c r="Q540" i="21"/>
  <c r="Q541" i="21"/>
  <c r="Q542" i="21"/>
  <c r="Q543" i="21"/>
  <c r="Q544" i="21"/>
  <c r="Q545" i="21"/>
  <c r="Q546" i="21"/>
  <c r="Q547" i="21"/>
  <c r="Q548" i="21"/>
  <c r="Q549" i="21"/>
  <c r="Q550" i="21"/>
  <c r="Q551" i="21"/>
  <c r="Q552" i="21"/>
  <c r="Q553" i="21"/>
  <c r="Q554" i="21"/>
  <c r="Q555" i="21"/>
  <c r="Q556" i="21"/>
  <c r="Q557" i="21"/>
  <c r="Q558" i="21"/>
  <c r="Q559" i="21"/>
  <c r="Q560" i="21"/>
  <c r="Q561" i="21"/>
  <c r="Q562" i="21"/>
  <c r="Q563" i="21"/>
  <c r="Q564" i="21"/>
  <c r="Q565" i="21"/>
  <c r="Q566" i="21"/>
  <c r="Q567" i="21"/>
  <c r="Q568" i="21"/>
  <c r="Q569" i="21"/>
  <c r="Q570" i="21"/>
  <c r="Q571" i="21"/>
  <c r="Q572" i="21"/>
  <c r="Q573" i="21"/>
  <c r="Q574" i="21"/>
  <c r="Q575" i="21"/>
  <c r="Q576" i="21"/>
  <c r="Q577" i="21"/>
  <c r="Q578" i="21"/>
  <c r="Q579" i="21"/>
  <c r="Q580" i="21"/>
  <c r="Q581" i="21"/>
  <c r="Q582" i="21"/>
  <c r="Q583" i="21"/>
  <c r="Q584" i="21"/>
  <c r="Q585" i="21"/>
  <c r="Q586" i="21"/>
  <c r="Q587" i="21"/>
  <c r="Q588" i="21"/>
  <c r="Q589" i="21"/>
  <c r="Q590" i="21"/>
  <c r="Q591" i="21"/>
  <c r="Q592" i="21"/>
  <c r="Q593" i="21"/>
  <c r="Q594" i="21"/>
  <c r="Q595" i="21"/>
  <c r="Q596" i="21"/>
  <c r="Q597" i="21"/>
  <c r="Q598" i="21"/>
  <c r="Q599" i="21"/>
  <c r="Q600" i="21"/>
  <c r="Q601" i="21"/>
  <c r="Q602" i="21"/>
  <c r="Q603" i="21"/>
  <c r="Q604" i="21"/>
  <c r="Q605" i="21"/>
  <c r="Q606" i="21"/>
  <c r="Q607" i="21"/>
  <c r="Q608" i="21"/>
  <c r="Q609" i="21"/>
  <c r="Q610" i="21"/>
  <c r="Q611" i="21"/>
  <c r="Q612" i="21"/>
  <c r="Q613" i="21"/>
  <c r="Q614" i="21"/>
  <c r="Q615" i="21"/>
  <c r="Q616" i="21"/>
  <c r="Q617" i="21"/>
  <c r="Q618" i="21"/>
  <c r="Q619" i="21"/>
  <c r="Q620" i="21"/>
  <c r="Q621" i="21"/>
  <c r="Q622" i="21"/>
  <c r="Q623" i="21"/>
  <c r="Q624" i="21"/>
  <c r="Q625" i="21"/>
  <c r="Q626" i="21"/>
  <c r="Q627" i="21"/>
  <c r="Q628" i="21"/>
  <c r="Q629" i="21"/>
  <c r="Q630" i="21"/>
  <c r="Q631" i="21"/>
  <c r="Q632" i="21"/>
  <c r="Q633" i="21"/>
  <c r="Q634" i="21"/>
  <c r="Q635" i="21"/>
  <c r="Q636" i="21"/>
  <c r="Q637" i="21"/>
  <c r="Q638" i="21"/>
  <c r="Q639" i="21"/>
  <c r="Q640" i="21"/>
  <c r="Q641" i="21"/>
  <c r="Q642" i="21"/>
  <c r="Q643" i="21"/>
  <c r="Q644" i="21"/>
  <c r="Q645" i="21"/>
  <c r="Q646" i="21"/>
  <c r="Q647" i="21"/>
  <c r="Q648" i="21"/>
  <c r="Q649" i="21"/>
  <c r="Q650" i="21"/>
  <c r="Q651" i="21"/>
  <c r="Q652" i="21"/>
  <c r="Q653" i="21"/>
  <c r="Q654" i="21"/>
  <c r="Q655" i="21"/>
  <c r="Q656" i="21"/>
  <c r="Q657" i="21"/>
  <c r="Q658" i="21"/>
  <c r="Q659" i="21"/>
  <c r="Q660" i="21"/>
  <c r="Q661" i="21"/>
  <c r="Q662" i="21"/>
  <c r="Q663" i="21"/>
  <c r="Q664" i="21"/>
  <c r="Q665" i="21"/>
  <c r="Q666" i="21"/>
  <c r="Q667" i="21"/>
  <c r="Q668" i="21"/>
  <c r="Q669" i="21"/>
  <c r="Q670" i="21"/>
  <c r="Q671" i="21"/>
  <c r="Q672" i="21"/>
  <c r="Q673" i="21"/>
  <c r="Q674" i="21"/>
  <c r="Q675" i="21"/>
  <c r="Q676" i="21"/>
  <c r="Q677" i="21"/>
  <c r="Q678" i="21"/>
  <c r="Q679" i="21"/>
  <c r="Q680" i="21"/>
  <c r="Q681" i="21"/>
  <c r="Q682" i="21"/>
  <c r="Q683" i="21"/>
  <c r="Q684" i="21"/>
  <c r="Q685" i="21"/>
  <c r="Q686" i="21"/>
  <c r="Q687" i="21"/>
  <c r="Q688" i="21"/>
  <c r="Q689" i="21"/>
  <c r="Q690" i="21"/>
  <c r="Q691" i="21"/>
  <c r="Q692" i="21"/>
  <c r="Q693" i="21"/>
  <c r="Q694" i="21"/>
  <c r="Q695" i="21"/>
  <c r="Q696" i="21"/>
  <c r="Q697" i="21"/>
  <c r="Q698" i="21"/>
  <c r="Q699" i="21"/>
  <c r="Q700" i="21"/>
  <c r="Q701" i="21"/>
  <c r="Q702" i="21"/>
  <c r="Q703" i="21"/>
  <c r="Q704" i="21"/>
  <c r="Q705" i="21"/>
  <c r="Q706" i="21"/>
  <c r="Q707" i="21"/>
  <c r="Q708" i="21"/>
  <c r="Q709" i="21"/>
  <c r="Q710" i="21"/>
  <c r="Q711" i="21"/>
  <c r="Q712" i="21"/>
  <c r="Q713" i="21"/>
  <c r="Q714" i="21"/>
  <c r="Q715" i="21"/>
  <c r="Q716" i="21"/>
  <c r="Q717" i="21"/>
  <c r="Q718" i="21"/>
  <c r="Q719" i="21"/>
  <c r="Q720" i="21"/>
  <c r="Q721" i="21"/>
  <c r="Q722" i="21"/>
  <c r="Q723" i="21"/>
  <c r="Q724" i="21"/>
  <c r="Q725" i="21"/>
  <c r="Q726" i="21"/>
  <c r="Q727" i="21"/>
  <c r="Q728" i="21"/>
  <c r="Q729" i="21"/>
  <c r="Q730" i="21"/>
  <c r="Q731" i="21"/>
  <c r="Q732" i="21"/>
  <c r="Q733" i="21"/>
  <c r="Q734" i="21"/>
  <c r="Q735" i="21"/>
  <c r="Q736" i="21"/>
  <c r="Q737" i="21"/>
  <c r="Q738" i="21"/>
  <c r="Q739" i="21"/>
  <c r="Q740" i="21"/>
  <c r="Q741" i="21"/>
  <c r="Q742" i="21"/>
  <c r="Q743" i="21"/>
  <c r="Q744" i="21"/>
  <c r="Q745" i="21"/>
  <c r="Q746" i="21"/>
  <c r="Q747" i="21"/>
  <c r="Q748" i="21"/>
  <c r="Q749" i="21"/>
  <c r="Q750" i="21"/>
  <c r="Q751" i="21"/>
  <c r="Q752" i="21"/>
  <c r="Q753" i="21"/>
  <c r="Q754" i="21"/>
  <c r="Q755" i="21"/>
  <c r="Q756" i="21"/>
  <c r="Q757" i="21"/>
  <c r="Q758" i="21"/>
  <c r="Q759" i="21"/>
  <c r="Q760" i="21"/>
  <c r="Q761" i="21"/>
  <c r="Q762" i="21"/>
  <c r="Q763" i="21"/>
  <c r="Q764" i="21"/>
  <c r="Q765" i="21"/>
  <c r="Q766" i="21"/>
  <c r="Q767" i="21"/>
  <c r="Q768" i="21"/>
  <c r="Q769" i="21"/>
  <c r="Q770" i="21"/>
  <c r="Q771" i="21"/>
  <c r="Q772" i="21"/>
  <c r="Q773" i="21"/>
  <c r="Q774" i="21"/>
  <c r="Q775" i="21"/>
  <c r="Q776" i="21"/>
  <c r="Q777" i="21"/>
  <c r="Q778" i="21"/>
  <c r="Q779" i="21"/>
  <c r="Q780" i="21"/>
  <c r="Q781" i="21"/>
  <c r="Q782" i="21"/>
  <c r="Q783" i="21"/>
  <c r="Q784" i="21"/>
  <c r="Q785" i="21"/>
  <c r="Q786" i="21"/>
  <c r="Q787" i="21"/>
  <c r="Q788" i="21"/>
  <c r="Q789" i="21"/>
  <c r="Q790" i="21"/>
  <c r="Q791" i="21"/>
  <c r="Q792" i="21"/>
  <c r="Q793" i="21"/>
  <c r="Q794" i="21"/>
  <c r="Q795" i="21"/>
  <c r="Q796" i="21"/>
  <c r="Q797" i="21"/>
  <c r="Q798" i="21"/>
  <c r="Q799" i="21"/>
  <c r="Q800" i="21"/>
  <c r="Q801" i="21"/>
  <c r="Q802" i="21"/>
  <c r="Q803" i="21"/>
  <c r="Q804" i="21"/>
  <c r="Q805" i="21"/>
  <c r="Q806" i="21"/>
  <c r="Q807" i="21"/>
  <c r="Q808" i="21"/>
  <c r="Q809" i="21"/>
  <c r="Q810" i="21"/>
  <c r="Q811" i="21"/>
  <c r="Q812" i="21"/>
  <c r="Q813" i="21"/>
  <c r="Q814" i="21"/>
  <c r="Q815" i="21"/>
  <c r="Q816" i="21"/>
  <c r="Q817" i="21"/>
  <c r="Q818" i="21"/>
  <c r="Q819" i="21"/>
  <c r="Q820" i="21"/>
  <c r="Q821" i="21"/>
  <c r="Q822" i="21"/>
  <c r="Q823" i="21"/>
  <c r="Q824" i="21"/>
  <c r="Q825" i="21"/>
  <c r="Q826" i="21"/>
  <c r="Q827" i="21"/>
  <c r="Q828" i="21"/>
  <c r="Q829" i="21"/>
  <c r="Q830" i="21"/>
  <c r="Q831" i="21"/>
  <c r="Q832" i="21"/>
  <c r="Q833" i="21"/>
  <c r="Q834" i="21"/>
  <c r="Q835" i="21"/>
  <c r="Q836" i="21"/>
  <c r="Q837" i="21"/>
  <c r="Q838" i="21"/>
  <c r="Q839" i="21"/>
  <c r="Q840" i="21"/>
  <c r="Q841" i="21"/>
  <c r="Q842" i="21"/>
  <c r="Q843" i="21"/>
  <c r="Q844" i="21"/>
  <c r="Q845" i="21"/>
  <c r="Q846" i="21"/>
  <c r="Q847" i="21"/>
  <c r="Q848" i="21"/>
  <c r="Q849" i="21"/>
  <c r="Q850" i="21"/>
  <c r="Q851" i="21"/>
  <c r="Q852" i="21"/>
  <c r="Q853" i="21"/>
  <c r="Q854" i="21"/>
  <c r="Q855" i="21"/>
  <c r="Q856" i="21"/>
  <c r="Q857" i="21"/>
  <c r="Q858" i="21"/>
  <c r="Q859" i="21"/>
  <c r="Q860" i="21"/>
  <c r="Q861" i="21"/>
  <c r="Q862" i="21"/>
  <c r="Q863" i="21"/>
  <c r="Q864" i="21"/>
  <c r="Q865" i="21"/>
  <c r="Q866" i="21"/>
  <c r="Q867" i="21"/>
  <c r="Q868" i="21"/>
  <c r="Q869" i="21"/>
  <c r="Q870" i="21"/>
  <c r="Q871" i="21"/>
  <c r="Q872" i="21"/>
  <c r="Q873" i="21"/>
  <c r="Q874" i="21"/>
  <c r="Q875" i="21"/>
  <c r="Q876" i="21"/>
  <c r="Q877" i="21"/>
  <c r="Q878" i="21"/>
  <c r="Q879" i="21"/>
  <c r="Q880" i="21"/>
  <c r="Q881" i="21"/>
  <c r="Q882" i="21"/>
  <c r="Q883" i="21"/>
  <c r="Q884" i="21"/>
  <c r="Q885" i="21"/>
  <c r="Q886" i="21"/>
  <c r="Q887" i="21"/>
  <c r="Q888" i="21"/>
  <c r="Q889" i="21"/>
  <c r="Q890" i="21"/>
  <c r="Q891" i="21"/>
  <c r="Q892" i="21"/>
  <c r="Q893" i="21"/>
  <c r="Q894" i="21"/>
  <c r="Q895" i="21"/>
  <c r="Q896" i="21"/>
  <c r="Q897" i="21"/>
  <c r="Q898" i="21"/>
  <c r="Q899" i="21"/>
  <c r="Q900" i="21"/>
  <c r="Q901" i="21"/>
  <c r="Q902" i="21"/>
  <c r="Q903" i="21"/>
  <c r="Q904" i="21"/>
  <c r="Q905" i="21"/>
  <c r="Q906" i="21"/>
  <c r="Q907" i="21"/>
  <c r="Q908" i="21"/>
  <c r="Q909" i="21"/>
  <c r="Q910" i="21"/>
  <c r="Q911" i="21"/>
  <c r="Q912" i="21"/>
  <c r="Q913" i="21"/>
  <c r="Q914" i="21"/>
  <c r="Q915" i="21"/>
  <c r="Q916" i="21"/>
  <c r="Q917" i="21"/>
  <c r="Q918" i="21"/>
  <c r="Q919" i="21"/>
  <c r="Q920" i="21"/>
  <c r="Q921" i="21"/>
  <c r="Q922" i="21"/>
  <c r="Q923" i="21"/>
  <c r="Q924" i="21"/>
  <c r="Q925" i="21"/>
  <c r="Q926" i="21"/>
  <c r="Q927" i="21"/>
  <c r="Q928" i="21"/>
  <c r="Q929" i="21"/>
  <c r="Q930" i="21"/>
  <c r="Q931" i="21"/>
  <c r="Q932" i="21"/>
  <c r="Q933" i="21"/>
  <c r="Q934" i="21"/>
  <c r="Q935" i="21"/>
  <c r="Q936" i="21"/>
  <c r="Q937" i="21"/>
  <c r="Q938" i="21"/>
  <c r="Q939" i="21"/>
  <c r="Q940" i="21"/>
  <c r="Q941" i="21"/>
  <c r="Q942" i="21"/>
  <c r="Q943" i="21"/>
  <c r="Q944" i="21"/>
  <c r="Q945" i="21"/>
  <c r="Q946" i="21"/>
  <c r="Q947" i="21"/>
  <c r="Q948" i="21"/>
  <c r="Q949" i="21"/>
  <c r="Q950" i="21"/>
  <c r="Q951" i="21"/>
  <c r="Q952" i="21"/>
  <c r="Q953" i="21"/>
  <c r="Q954" i="21"/>
  <c r="Q955" i="21"/>
  <c r="Q956" i="21"/>
  <c r="Q957" i="21"/>
  <c r="Q958" i="21"/>
  <c r="Q959" i="21"/>
  <c r="Q960" i="21"/>
  <c r="Q961" i="21"/>
  <c r="Q962" i="21"/>
  <c r="Q963" i="21"/>
  <c r="Q964" i="21"/>
  <c r="Q965" i="21"/>
  <c r="Q966" i="21"/>
  <c r="Q967" i="21"/>
  <c r="Q968" i="21"/>
  <c r="Q969" i="21"/>
  <c r="Q970" i="21"/>
  <c r="Q971" i="21"/>
  <c r="Q972" i="21"/>
  <c r="Q973" i="21"/>
  <c r="Q974" i="21"/>
  <c r="Q975" i="21"/>
  <c r="Q976" i="21"/>
  <c r="Q977" i="21"/>
  <c r="Q978" i="21"/>
  <c r="Q979" i="21"/>
  <c r="Q980" i="21"/>
  <c r="Q981" i="21"/>
  <c r="Q982" i="21"/>
  <c r="Q983" i="21"/>
  <c r="Q984" i="21"/>
  <c r="Q985" i="21"/>
  <c r="Q986" i="21"/>
  <c r="Q987" i="21"/>
  <c r="Q988" i="21"/>
  <c r="Q989" i="21"/>
  <c r="Q990" i="21"/>
  <c r="Q991" i="21"/>
  <c r="Q992" i="21"/>
  <c r="Q993" i="21"/>
  <c r="Q994" i="21"/>
  <c r="Q995" i="21"/>
  <c r="Q996" i="21"/>
  <c r="Q997" i="21"/>
  <c r="Q998" i="21"/>
  <c r="Q999" i="21"/>
  <c r="Q1000" i="21"/>
  <c r="Q1001" i="21"/>
  <c r="Q1002" i="21"/>
  <c r="Q1003" i="21"/>
  <c r="Q1004" i="21"/>
  <c r="Q1005" i="21"/>
  <c r="Q1006" i="21"/>
  <c r="Q1007" i="21"/>
  <c r="Q1008" i="21"/>
  <c r="Q1009" i="21"/>
  <c r="Q1010" i="21"/>
  <c r="Q1011" i="21"/>
  <c r="Q1012" i="21"/>
  <c r="Q1013" i="21"/>
  <c r="Q1014" i="21"/>
  <c r="Q1015" i="21"/>
  <c r="Q1016" i="21"/>
  <c r="Q1017" i="21"/>
  <c r="Q1018" i="21"/>
  <c r="Q1019" i="21"/>
  <c r="Q1020" i="21"/>
  <c r="Q1021" i="21"/>
  <c r="Q1022" i="21"/>
  <c r="Q1023" i="21"/>
  <c r="Q1024" i="21"/>
  <c r="Q1025" i="21"/>
  <c r="Q1026" i="21"/>
  <c r="Q1027" i="21"/>
  <c r="Q1028" i="21"/>
  <c r="Q1029" i="21"/>
  <c r="Q1030" i="21"/>
  <c r="Q1031" i="21"/>
  <c r="Q1032" i="21"/>
  <c r="Q1033" i="21"/>
  <c r="Q1034" i="21"/>
  <c r="Q1035" i="21"/>
  <c r="Q1036" i="21"/>
  <c r="Q1037" i="21"/>
  <c r="Q1038" i="21"/>
  <c r="Q1039" i="21"/>
  <c r="Q1040" i="21"/>
  <c r="Q1041" i="21"/>
  <c r="Q1042" i="21"/>
  <c r="Q1043" i="21"/>
  <c r="Q1044" i="21"/>
  <c r="Q1045" i="21"/>
  <c r="Q1046" i="21"/>
  <c r="Q1047" i="21"/>
  <c r="Q1048" i="21"/>
  <c r="Q1049" i="21"/>
  <c r="Q1050" i="21"/>
  <c r="Q1051" i="21"/>
  <c r="Q1052" i="21"/>
  <c r="Q1053" i="21"/>
  <c r="Q1054" i="21"/>
  <c r="Q1055" i="21"/>
  <c r="Q1056" i="21"/>
  <c r="Q1057" i="21"/>
  <c r="Q1058" i="21"/>
  <c r="Q1059" i="21"/>
  <c r="Q1060" i="21"/>
  <c r="Q1061" i="21"/>
  <c r="Q1062" i="21"/>
  <c r="Q1063" i="21"/>
  <c r="Q1064" i="21"/>
  <c r="Q1065" i="21"/>
  <c r="Q1066" i="21"/>
  <c r="Q1067" i="21"/>
  <c r="Q1068" i="21"/>
  <c r="Q1069" i="21"/>
  <c r="Q1070" i="21"/>
  <c r="Q1071" i="21"/>
  <c r="Q1072" i="21"/>
  <c r="Q1073" i="21"/>
  <c r="Q1074" i="21"/>
  <c r="Q1075" i="21"/>
  <c r="Q1076" i="21"/>
  <c r="Q1077" i="21"/>
  <c r="Q1078" i="21"/>
  <c r="Q1079" i="21"/>
  <c r="Q1080" i="21"/>
  <c r="Q1081" i="21"/>
  <c r="Q1082" i="21"/>
  <c r="Q1083" i="21"/>
  <c r="Q1084" i="21"/>
  <c r="Q1085" i="21"/>
  <c r="Q1086" i="21"/>
  <c r="Q1087" i="21"/>
  <c r="Q1088" i="21"/>
  <c r="Q1089" i="21"/>
  <c r="Q1090" i="21"/>
  <c r="Q1091" i="21"/>
  <c r="Q1092" i="21"/>
  <c r="Q1093" i="21"/>
  <c r="Q1094" i="21"/>
  <c r="Q1095" i="21"/>
  <c r="Q1096" i="21"/>
  <c r="Q1097" i="21"/>
  <c r="Q1098" i="21"/>
  <c r="Q1099" i="21"/>
  <c r="Q1100" i="21"/>
  <c r="Q1101" i="21"/>
  <c r="Q1102" i="21"/>
  <c r="Q1103" i="21"/>
  <c r="Q1104" i="21"/>
  <c r="Q1105" i="21"/>
  <c r="Q1106" i="21"/>
  <c r="Q1107" i="21"/>
  <c r="Q1108" i="21"/>
  <c r="Q1109" i="21"/>
  <c r="Q1110" i="21"/>
  <c r="Q1111" i="21"/>
  <c r="Q1112" i="21"/>
  <c r="Q1113" i="21"/>
  <c r="Q1114" i="21"/>
  <c r="Q1115" i="21"/>
  <c r="Q1116" i="21"/>
  <c r="Q1117" i="21"/>
  <c r="Q1118" i="21"/>
  <c r="Q1119" i="21"/>
  <c r="Q1120" i="21"/>
  <c r="Q1121" i="21"/>
  <c r="Q1122" i="21"/>
  <c r="Q1123" i="21"/>
  <c r="Q1124" i="21"/>
  <c r="Q1125" i="21"/>
  <c r="Q1126" i="21"/>
  <c r="Q1127" i="21"/>
  <c r="Q1128" i="21"/>
  <c r="Q1129" i="21"/>
  <c r="Q1130" i="21"/>
  <c r="Q1131" i="21"/>
  <c r="Q1132" i="21"/>
  <c r="Q1133" i="21"/>
  <c r="Q1134" i="21"/>
  <c r="Q1135" i="21"/>
  <c r="Q1136" i="21"/>
  <c r="Q1137" i="21"/>
  <c r="Q1138" i="21"/>
  <c r="Q1139" i="21"/>
  <c r="Q1140" i="21"/>
  <c r="Q1141" i="21"/>
  <c r="Q1142" i="21"/>
  <c r="Q1143" i="21"/>
  <c r="Q1144" i="21"/>
  <c r="Q1145" i="21"/>
  <c r="Q1146" i="21"/>
  <c r="Q1147" i="21"/>
  <c r="Q1148" i="21"/>
  <c r="Q1149" i="21"/>
  <c r="Q1150" i="21"/>
  <c r="Q1151" i="21"/>
  <c r="Q1152" i="21"/>
  <c r="Q1153" i="21"/>
  <c r="Q1154" i="21"/>
  <c r="Q1155" i="21"/>
  <c r="Q1156" i="21"/>
  <c r="Q1157" i="21"/>
  <c r="Q1158" i="21"/>
  <c r="Q1159" i="21"/>
  <c r="Q1160" i="21"/>
  <c r="Q1161" i="21"/>
  <c r="Q1162" i="21"/>
  <c r="Q1163" i="21"/>
  <c r="Q1164" i="21"/>
  <c r="Q1165" i="21"/>
  <c r="Q1166" i="21"/>
  <c r="Q1167" i="21"/>
  <c r="Q1168" i="21"/>
  <c r="Q1169" i="21"/>
  <c r="Q1170" i="21"/>
  <c r="Q1171" i="21"/>
  <c r="Q1172" i="21"/>
  <c r="Q1173" i="21"/>
  <c r="Q1174" i="21"/>
  <c r="Q1175" i="21"/>
  <c r="Q1176" i="21"/>
  <c r="Q1177" i="21"/>
  <c r="Q1178" i="21"/>
  <c r="Q1179" i="21"/>
  <c r="Q1180" i="21"/>
  <c r="Q1181" i="21"/>
  <c r="Q1182" i="21"/>
  <c r="Q1183" i="21"/>
  <c r="Q1184" i="21"/>
  <c r="Q1185" i="21"/>
  <c r="Q1186" i="21"/>
  <c r="Q1187" i="21"/>
  <c r="Q1188" i="21"/>
  <c r="Q1189" i="21"/>
  <c r="Q1190" i="21"/>
  <c r="Q1191" i="21"/>
  <c r="Q1192" i="21"/>
  <c r="Q1193" i="21"/>
  <c r="Q1194" i="21"/>
  <c r="Q1195" i="21"/>
  <c r="Q1196" i="21"/>
  <c r="Q1197" i="21"/>
  <c r="Q1198" i="21"/>
  <c r="Q1199" i="21"/>
  <c r="Q1200" i="21"/>
  <c r="Q1201" i="21"/>
  <c r="Q1202" i="21"/>
  <c r="Q1203" i="21"/>
  <c r="Q1204" i="21"/>
  <c r="Q1205" i="21"/>
  <c r="Q1206" i="21"/>
  <c r="Q1207" i="21"/>
  <c r="Q1208" i="21"/>
  <c r="Q1209" i="21"/>
  <c r="Q1210" i="21"/>
  <c r="Q1211" i="21"/>
  <c r="Q1212" i="21"/>
  <c r="Q1213" i="21"/>
  <c r="Q1214" i="21"/>
  <c r="Q1215" i="21"/>
  <c r="Q1216" i="21"/>
  <c r="Q1217" i="21"/>
  <c r="Q1218" i="21"/>
  <c r="Q1219" i="21"/>
  <c r="Q1220" i="21"/>
  <c r="Q1221" i="21"/>
  <c r="Q1222" i="21"/>
  <c r="Q1223" i="21"/>
  <c r="Q1224" i="21"/>
  <c r="Q1225" i="21"/>
  <c r="Q1226" i="21"/>
  <c r="Q1227" i="21"/>
  <c r="Q1228" i="21"/>
  <c r="Q1229" i="21"/>
  <c r="Q1230" i="21"/>
  <c r="Q1231" i="21"/>
  <c r="Q1232" i="21"/>
  <c r="Q1233" i="21"/>
  <c r="Q1234" i="21"/>
  <c r="Q1235" i="21"/>
  <c r="Q1236" i="21"/>
  <c r="Q1237" i="21"/>
  <c r="Q1238" i="21"/>
  <c r="Q1239" i="21"/>
  <c r="Q1240" i="21"/>
  <c r="Q1241" i="21"/>
  <c r="Q1242" i="21"/>
  <c r="Q1243" i="21"/>
  <c r="Q1244" i="21"/>
  <c r="Q1245" i="21"/>
  <c r="Q1246" i="21"/>
  <c r="Q1247" i="21"/>
  <c r="Q1248" i="21"/>
  <c r="Q1249" i="21"/>
  <c r="Q1250" i="21"/>
  <c r="Q1251" i="21"/>
  <c r="Q1252" i="21"/>
  <c r="Q1253" i="21"/>
  <c r="Q1254" i="21"/>
  <c r="Q1255" i="21"/>
  <c r="Q1256" i="21"/>
  <c r="Q1257" i="21"/>
  <c r="Q1258" i="21"/>
  <c r="Q1259" i="21"/>
  <c r="Q1260" i="21"/>
  <c r="Q1261" i="21"/>
  <c r="Q1262" i="21"/>
  <c r="Q1263" i="21"/>
  <c r="Q1264" i="21"/>
  <c r="Q1265" i="21"/>
  <c r="Q1266" i="21"/>
  <c r="Q1267" i="21"/>
  <c r="Q1268" i="21"/>
  <c r="Q1269" i="21"/>
  <c r="Q1270" i="21"/>
  <c r="Q1271" i="21"/>
  <c r="Q1272" i="21"/>
  <c r="Q1273" i="21"/>
  <c r="Q1274" i="21"/>
  <c r="Q1275" i="21"/>
  <c r="Q1276" i="21"/>
  <c r="Q1277" i="21"/>
  <c r="Q1278" i="21"/>
  <c r="Q1279" i="21"/>
  <c r="Q1280" i="21"/>
  <c r="Q1281" i="21"/>
  <c r="Q1282" i="21"/>
  <c r="Q1283" i="21"/>
  <c r="Q1284" i="21"/>
  <c r="Q1285" i="21"/>
  <c r="Q1286" i="21"/>
  <c r="Q1287" i="21"/>
  <c r="Q1288" i="21"/>
  <c r="Q1289" i="21"/>
  <c r="Q1290" i="21"/>
  <c r="Q1291" i="21"/>
  <c r="Q1292" i="21"/>
  <c r="Q1293" i="21"/>
  <c r="Q1294" i="21"/>
  <c r="Q1295" i="21"/>
  <c r="Q1296" i="21"/>
  <c r="Q1297" i="21"/>
  <c r="Q1298" i="21"/>
  <c r="Q1299" i="21"/>
  <c r="Q1300" i="21"/>
  <c r="Q1301" i="21"/>
  <c r="Q1302" i="21"/>
  <c r="Q1303" i="21"/>
  <c r="Q1304" i="21"/>
  <c r="Q1305" i="21"/>
  <c r="Q1306" i="21"/>
  <c r="Q1307" i="21"/>
  <c r="Q1308" i="21"/>
  <c r="Q1309" i="21"/>
  <c r="Q1310" i="21"/>
  <c r="Q1311" i="21"/>
  <c r="Q1312" i="21"/>
  <c r="Q1313" i="21"/>
  <c r="Q1314" i="21"/>
  <c r="Q1315" i="21"/>
  <c r="Q1316" i="21"/>
  <c r="Q1317" i="21"/>
  <c r="Q1318" i="21"/>
  <c r="Q1319" i="21"/>
  <c r="Q1320" i="21"/>
  <c r="Q1321" i="21"/>
  <c r="Q1322" i="21"/>
  <c r="Q1323" i="21"/>
  <c r="Q1324" i="21"/>
  <c r="Q1325" i="21"/>
  <c r="Q1326" i="21"/>
  <c r="Q1327" i="21"/>
  <c r="Q1328" i="21"/>
  <c r="Q1329" i="21"/>
  <c r="Q1330" i="21"/>
  <c r="Q1331" i="21"/>
  <c r="Q1332" i="21"/>
  <c r="Q1333" i="21"/>
  <c r="Q1334" i="21"/>
  <c r="Q1335" i="21"/>
  <c r="Q1336" i="21"/>
  <c r="Q1337" i="21"/>
  <c r="Q1338" i="21"/>
  <c r="Q1339" i="21"/>
  <c r="Q1340" i="21"/>
  <c r="Q1341" i="21"/>
  <c r="Q1342" i="21"/>
  <c r="Q1343" i="21"/>
  <c r="Q1344" i="21"/>
  <c r="Q1345" i="21"/>
  <c r="Q1346" i="21"/>
  <c r="Q1347" i="21"/>
  <c r="Q1348" i="21"/>
  <c r="Q1349" i="21"/>
  <c r="Q1350" i="21"/>
  <c r="Q1351" i="21"/>
  <c r="Q1352" i="21"/>
  <c r="Q1353" i="21"/>
  <c r="Q1354" i="21"/>
  <c r="Q1355" i="21"/>
  <c r="Q1356" i="21"/>
  <c r="Q1357" i="21"/>
  <c r="Q1358" i="21"/>
  <c r="Q1359" i="21"/>
  <c r="Q1360" i="21"/>
  <c r="Q1361" i="21"/>
  <c r="Q1362" i="21"/>
  <c r="Q1363" i="21"/>
  <c r="Q1364" i="21"/>
  <c r="Q1365" i="21"/>
  <c r="Q1366" i="21"/>
  <c r="Q1367" i="21"/>
  <c r="Q1368" i="21"/>
  <c r="Q1369" i="21"/>
  <c r="Q1370" i="21"/>
  <c r="Q1371" i="21"/>
  <c r="Q1372" i="21"/>
  <c r="Q1373" i="21"/>
  <c r="Q1374" i="21"/>
  <c r="Q1375" i="21"/>
  <c r="Q1376" i="21"/>
  <c r="Q1377" i="21"/>
  <c r="Q1378" i="21"/>
  <c r="Q1379" i="21"/>
  <c r="Q1380" i="21"/>
  <c r="Q1381" i="21"/>
  <c r="Q1382" i="21"/>
  <c r="Q1383" i="21"/>
  <c r="Q1384" i="21"/>
  <c r="Q1385" i="21"/>
  <c r="Q1386" i="21"/>
  <c r="Q1387" i="21"/>
  <c r="Q1388" i="21"/>
  <c r="Q1389" i="21"/>
  <c r="Q1390" i="21"/>
  <c r="Q1391" i="21"/>
  <c r="Q1392" i="21"/>
  <c r="Q1393" i="21"/>
  <c r="Q1394" i="21"/>
  <c r="Q1395" i="21"/>
  <c r="Q1396" i="21"/>
  <c r="Q1397" i="21"/>
  <c r="Q1398" i="21"/>
  <c r="Q1399" i="21"/>
  <c r="Q1400" i="21"/>
  <c r="Q1401" i="21"/>
  <c r="Q1402" i="21"/>
  <c r="Q1403" i="21"/>
  <c r="Q1404" i="21"/>
  <c r="Q1405" i="21"/>
  <c r="Q1406" i="21"/>
  <c r="Q1407" i="21"/>
  <c r="Q1408" i="21"/>
  <c r="Q1409" i="21"/>
  <c r="Q1410" i="21"/>
  <c r="Q1411" i="21"/>
  <c r="Q1412" i="21"/>
  <c r="Q1413" i="21"/>
  <c r="Q1414" i="21"/>
  <c r="Q1415" i="21"/>
  <c r="Q1416" i="21"/>
  <c r="Q1417" i="21"/>
  <c r="Q1418" i="21"/>
  <c r="Q1419" i="21"/>
  <c r="Q1420" i="21"/>
  <c r="Q1421" i="21"/>
  <c r="Q1422" i="21"/>
  <c r="Q1423" i="21"/>
  <c r="Q1424" i="21"/>
  <c r="Q1425" i="21"/>
  <c r="Q1426" i="21"/>
  <c r="Q1427" i="21"/>
  <c r="Q1428" i="21"/>
  <c r="Q1429" i="21"/>
  <c r="Q1430" i="21"/>
  <c r="Q1431" i="21"/>
  <c r="Q1432" i="21"/>
  <c r="Q1433" i="21"/>
  <c r="Q1434" i="21"/>
  <c r="Q1435" i="21"/>
  <c r="Q1436" i="21"/>
  <c r="Q1437" i="21"/>
  <c r="Q1438" i="21"/>
  <c r="Q1439" i="21"/>
  <c r="Q1440" i="21"/>
  <c r="Q1441" i="21"/>
  <c r="Q1442" i="21"/>
  <c r="Q1443" i="21"/>
  <c r="Q1444" i="21"/>
  <c r="Q1445" i="21"/>
  <c r="Q1446" i="21"/>
  <c r="Q1447" i="21"/>
  <c r="Q1448" i="21"/>
  <c r="Q1449" i="21"/>
  <c r="Q1450" i="21"/>
  <c r="Q1451" i="21"/>
  <c r="Q1452" i="21"/>
  <c r="Q1453" i="21"/>
  <c r="Q1454" i="21"/>
  <c r="Q1455" i="21"/>
  <c r="Q1456" i="21"/>
  <c r="Q1457" i="21"/>
  <c r="Q1458" i="21"/>
  <c r="Q1459" i="21"/>
  <c r="Q1460" i="21"/>
  <c r="Q1461" i="21"/>
  <c r="Q1462" i="21"/>
  <c r="Q1463" i="21"/>
  <c r="Q1464" i="21"/>
  <c r="Q1465" i="21"/>
  <c r="Q1466" i="21"/>
  <c r="Q1467" i="21"/>
  <c r="Q1468" i="21"/>
  <c r="Q1469" i="21"/>
  <c r="Q1470" i="21"/>
  <c r="Q1471" i="21"/>
  <c r="Q1472" i="21"/>
  <c r="Q1473" i="21"/>
  <c r="Q1474" i="21"/>
  <c r="Q1475" i="21"/>
  <c r="Q1476" i="21"/>
  <c r="Q1477" i="21"/>
  <c r="Q1478" i="21"/>
  <c r="Q1479" i="21"/>
  <c r="Q1480" i="21"/>
  <c r="Q1481" i="21"/>
  <c r="Q1482" i="21"/>
  <c r="Q1483" i="21"/>
  <c r="Q1484" i="21"/>
  <c r="Q1485" i="21"/>
  <c r="Q1486" i="21"/>
  <c r="Q1487" i="21"/>
  <c r="Q1488" i="21"/>
  <c r="Q1489" i="21"/>
  <c r="Q1490" i="21"/>
  <c r="Q1491" i="21"/>
  <c r="Q1492" i="21"/>
  <c r="Q1493" i="21"/>
  <c r="Q1494" i="21"/>
  <c r="Q1495" i="21"/>
  <c r="Q1496" i="21"/>
  <c r="Q1497" i="21"/>
  <c r="Q1498" i="21"/>
  <c r="Q1499" i="21"/>
  <c r="Q1500" i="21"/>
  <c r="Q1501" i="21"/>
  <c r="Q1502" i="21"/>
  <c r="Q1503" i="21"/>
  <c r="Q1504" i="21"/>
  <c r="Q1505" i="21"/>
  <c r="Q1506" i="21"/>
  <c r="Q1507" i="21"/>
  <c r="Q1508" i="21"/>
  <c r="Q1509" i="21"/>
  <c r="Q1510" i="21"/>
  <c r="Q1511" i="21"/>
  <c r="Q1512" i="21"/>
  <c r="Q1513" i="21"/>
  <c r="Q1514" i="21"/>
  <c r="Q1515" i="21"/>
  <c r="Q1516" i="21"/>
  <c r="Q1517" i="21"/>
  <c r="Q1518" i="21"/>
  <c r="Q1519" i="21"/>
  <c r="Q1520" i="21"/>
  <c r="Q1521" i="21"/>
  <c r="Q1522" i="21"/>
  <c r="Q1523" i="21"/>
  <c r="Q1524" i="21"/>
  <c r="Q1525" i="21"/>
  <c r="Q1526" i="21"/>
  <c r="Q1527" i="21"/>
  <c r="Q1528" i="21"/>
  <c r="Q1529" i="21"/>
  <c r="Q1530" i="21"/>
  <c r="Q1531" i="21"/>
  <c r="Q1532" i="21"/>
  <c r="Q1533" i="21"/>
  <c r="Q1534" i="21"/>
  <c r="Q1535" i="21"/>
  <c r="Q1536" i="21"/>
  <c r="Q1537" i="21"/>
  <c r="Q1538" i="21"/>
  <c r="Q1539" i="21"/>
  <c r="Q1540" i="21"/>
  <c r="Q1541" i="21"/>
  <c r="Q1542" i="21"/>
  <c r="Q1543" i="21"/>
  <c r="Q1544" i="21"/>
  <c r="Q1545" i="21"/>
  <c r="Q1546" i="21"/>
  <c r="Q1547" i="21"/>
  <c r="Q1548" i="21"/>
  <c r="Q1549" i="21"/>
  <c r="Q1550" i="21"/>
  <c r="Q1551" i="21"/>
  <c r="Q1552" i="21"/>
  <c r="Q1553" i="21"/>
  <c r="Q1554" i="21"/>
  <c r="Q1555" i="21"/>
  <c r="Q1556" i="21"/>
  <c r="Q1557" i="21"/>
  <c r="Q1558" i="21"/>
  <c r="Q1559" i="21"/>
  <c r="Q1560" i="21"/>
  <c r="Q1561" i="21"/>
  <c r="Q1562" i="21"/>
  <c r="Q1563" i="21"/>
  <c r="Q1564" i="21"/>
  <c r="Q1565" i="21"/>
  <c r="Q1566" i="21"/>
  <c r="Q1567" i="21"/>
  <c r="Q1568" i="21"/>
  <c r="Q1569" i="21"/>
  <c r="Q1570" i="21"/>
  <c r="Q1571" i="21"/>
  <c r="Q1572" i="21"/>
  <c r="Q1573" i="21"/>
  <c r="Q1574" i="21"/>
  <c r="Q1575" i="21"/>
  <c r="Q1576" i="21"/>
  <c r="Q1577" i="21"/>
  <c r="Q1578" i="21"/>
  <c r="Q1579" i="21"/>
  <c r="Q1580" i="21"/>
  <c r="Q1581" i="21"/>
  <c r="Q1582" i="21"/>
  <c r="Q1583" i="21"/>
  <c r="Q1584" i="21"/>
  <c r="Q1585" i="21"/>
  <c r="Q1586" i="21"/>
  <c r="Q1587" i="21"/>
  <c r="Q1588" i="21"/>
  <c r="Q1589" i="21"/>
  <c r="Q1590" i="21"/>
  <c r="Q1591" i="21"/>
  <c r="Q1592" i="21"/>
  <c r="Q1593" i="21"/>
  <c r="Q1594" i="21"/>
  <c r="Q1595" i="21"/>
  <c r="Q1596" i="21"/>
  <c r="Q1597" i="21"/>
  <c r="Q1598" i="21"/>
  <c r="Q1599" i="21"/>
  <c r="Q1600" i="21"/>
  <c r="Q1601" i="21"/>
  <c r="Q1602" i="21"/>
  <c r="Q1603" i="21"/>
  <c r="Q1604" i="21"/>
  <c r="Q1605" i="21"/>
  <c r="Q1606" i="21"/>
  <c r="Q1607" i="21"/>
  <c r="Q1608" i="21"/>
  <c r="Q1609" i="21"/>
  <c r="Q1610" i="21"/>
  <c r="Q1611" i="21"/>
  <c r="Q1612" i="21"/>
  <c r="Q1613" i="21"/>
  <c r="Q1614" i="21"/>
  <c r="Q1615" i="21"/>
  <c r="Q1616" i="21"/>
  <c r="Q1617" i="21"/>
  <c r="Q1618" i="21"/>
  <c r="Q1619" i="21"/>
  <c r="Q1620" i="21"/>
  <c r="Q1621" i="21"/>
  <c r="J876" i="21"/>
  <c r="J940" i="21"/>
  <c r="J1132" i="21"/>
  <c r="J1196" i="21"/>
  <c r="J1290" i="21"/>
  <c r="J1316" i="21"/>
  <c r="J1418" i="21"/>
  <c r="J1444" i="21"/>
  <c r="J1498" i="21"/>
  <c r="J1508" i="21"/>
  <c r="J1562" i="21"/>
  <c r="J1572" i="21"/>
  <c r="J1580" i="21"/>
  <c r="J1588" i="21"/>
  <c r="J1596" i="21"/>
  <c r="J1604" i="21"/>
  <c r="J1612" i="21"/>
  <c r="J1620" i="21"/>
  <c r="F1621" i="21"/>
  <c r="J1621" i="21" s="1"/>
  <c r="F1620" i="21"/>
  <c r="F1619" i="21"/>
  <c r="J1619" i="21" s="1"/>
  <c r="F1618" i="21"/>
  <c r="J1618" i="21" s="1"/>
  <c r="F1617" i="21"/>
  <c r="J1617" i="21" s="1"/>
  <c r="F1616" i="21"/>
  <c r="J1616" i="21" s="1"/>
  <c r="F1615" i="21"/>
  <c r="J1615" i="21" s="1"/>
  <c r="F1614" i="21"/>
  <c r="J1614" i="21" s="1"/>
  <c r="F1613" i="21"/>
  <c r="J1613" i="21" s="1"/>
  <c r="F1612" i="21"/>
  <c r="F1611" i="21"/>
  <c r="J1611" i="21" s="1"/>
  <c r="F1610" i="21"/>
  <c r="J1610" i="21" s="1"/>
  <c r="F1609" i="21"/>
  <c r="J1609" i="21" s="1"/>
  <c r="F1608" i="21"/>
  <c r="J1608" i="21" s="1"/>
  <c r="F1607" i="21"/>
  <c r="J1607" i="21" s="1"/>
  <c r="F1606" i="21"/>
  <c r="J1606" i="21" s="1"/>
  <c r="F1605" i="21"/>
  <c r="J1605" i="21" s="1"/>
  <c r="F1604" i="21"/>
  <c r="F1603" i="21"/>
  <c r="J1603" i="21" s="1"/>
  <c r="F1602" i="21"/>
  <c r="J1602" i="21" s="1"/>
  <c r="F1601" i="21"/>
  <c r="J1601" i="21" s="1"/>
  <c r="F1600" i="21"/>
  <c r="J1600" i="21" s="1"/>
  <c r="F1599" i="21"/>
  <c r="J1599" i="21" s="1"/>
  <c r="F1598" i="21"/>
  <c r="J1598" i="21" s="1"/>
  <c r="F1597" i="21"/>
  <c r="J1597" i="21" s="1"/>
  <c r="F1596" i="21"/>
  <c r="F1595" i="21"/>
  <c r="J1595" i="21" s="1"/>
  <c r="F1594" i="21"/>
  <c r="J1594" i="21" s="1"/>
  <c r="F1593" i="21"/>
  <c r="J1593" i="21" s="1"/>
  <c r="F1592" i="21"/>
  <c r="F1591" i="21"/>
  <c r="J1591" i="21" s="1"/>
  <c r="F1590" i="21"/>
  <c r="J1590" i="21" s="1"/>
  <c r="F1589" i="21"/>
  <c r="J1589" i="21" s="1"/>
  <c r="F1588" i="21"/>
  <c r="F1587" i="21"/>
  <c r="J1587" i="21" s="1"/>
  <c r="F1586" i="21"/>
  <c r="J1586" i="21" s="1"/>
  <c r="F1585" i="21"/>
  <c r="J1585" i="21" s="1"/>
  <c r="F1584" i="21"/>
  <c r="J1584" i="21" s="1"/>
  <c r="F1583" i="21"/>
  <c r="J1583" i="21" s="1"/>
  <c r="F1582" i="21"/>
  <c r="J1582" i="21" s="1"/>
  <c r="F1581" i="21"/>
  <c r="J1581" i="21" s="1"/>
  <c r="F1580" i="21"/>
  <c r="F1579" i="21"/>
  <c r="J1579" i="21" s="1"/>
  <c r="F1578" i="21"/>
  <c r="J1578" i="21" s="1"/>
  <c r="F1577" i="21"/>
  <c r="J1577" i="21" s="1"/>
  <c r="F1576" i="21"/>
  <c r="J1576" i="21" s="1"/>
  <c r="F1575" i="21"/>
  <c r="J1575" i="21" s="1"/>
  <c r="F1574" i="21"/>
  <c r="J1574" i="21" s="1"/>
  <c r="F1573" i="21"/>
  <c r="J1573" i="21" s="1"/>
  <c r="F1572" i="21"/>
  <c r="F1571" i="21"/>
  <c r="J1571" i="21" s="1"/>
  <c r="F1570" i="21"/>
  <c r="J1570" i="21" s="1"/>
  <c r="F1569" i="21"/>
  <c r="J1569" i="21" s="1"/>
  <c r="F1568" i="21"/>
  <c r="F1567" i="21"/>
  <c r="J1567" i="21" s="1"/>
  <c r="F1566" i="21"/>
  <c r="J1566" i="21" s="1"/>
  <c r="F1565" i="21"/>
  <c r="F1564" i="21"/>
  <c r="F1563" i="21"/>
  <c r="J1563" i="21" s="1"/>
  <c r="F1562" i="21"/>
  <c r="F1561" i="21"/>
  <c r="F1560" i="21"/>
  <c r="J1560" i="21" s="1"/>
  <c r="F1559" i="21"/>
  <c r="J1559" i="21" s="1"/>
  <c r="F1558" i="21"/>
  <c r="G1558" i="21" s="1"/>
  <c r="F1557" i="21"/>
  <c r="F1556" i="21"/>
  <c r="F1555" i="21"/>
  <c r="F1554" i="21"/>
  <c r="F1553" i="21"/>
  <c r="F1552" i="21"/>
  <c r="F1551" i="21"/>
  <c r="J1551" i="21" s="1"/>
  <c r="F1550" i="21"/>
  <c r="J1550" i="21" s="1"/>
  <c r="F1549" i="21"/>
  <c r="F1548" i="21"/>
  <c r="J1548" i="21" s="1"/>
  <c r="F1547" i="21"/>
  <c r="F1546" i="21"/>
  <c r="F1545" i="21"/>
  <c r="F1544" i="21"/>
  <c r="F1543" i="21"/>
  <c r="J1543" i="21" s="1"/>
  <c r="F1542" i="21"/>
  <c r="F1541" i="21"/>
  <c r="F1540" i="21"/>
  <c r="J1540" i="21" s="1"/>
  <c r="F1539" i="21"/>
  <c r="J1539" i="21" s="1"/>
  <c r="F1538" i="21"/>
  <c r="F1537" i="21"/>
  <c r="F1536" i="21"/>
  <c r="F1535" i="21"/>
  <c r="J1535" i="21" s="1"/>
  <c r="F1534" i="21"/>
  <c r="J1534" i="21" s="1"/>
  <c r="F1533" i="21"/>
  <c r="F1532" i="21"/>
  <c r="F1531" i="21"/>
  <c r="J1531" i="21" s="1"/>
  <c r="F1530" i="21"/>
  <c r="J1530" i="21" s="1"/>
  <c r="F1529" i="21"/>
  <c r="F1528" i="21"/>
  <c r="J1528" i="21" s="1"/>
  <c r="F1527" i="21"/>
  <c r="J1527" i="21" s="1"/>
  <c r="F1526" i="21"/>
  <c r="J1526" i="21" s="1"/>
  <c r="F1525" i="21"/>
  <c r="F1524" i="21"/>
  <c r="F1523" i="21"/>
  <c r="F1522" i="21"/>
  <c r="F1521" i="21"/>
  <c r="F1520" i="21"/>
  <c r="F1519" i="21"/>
  <c r="J1519" i="21" s="1"/>
  <c r="F1518" i="21"/>
  <c r="J1518" i="21" s="1"/>
  <c r="F1517" i="21"/>
  <c r="F1516" i="21"/>
  <c r="J1516" i="21" s="1"/>
  <c r="F1515" i="21"/>
  <c r="F1514" i="21"/>
  <c r="F1513" i="21"/>
  <c r="F1512" i="21"/>
  <c r="F1511" i="21"/>
  <c r="J1511" i="21" s="1"/>
  <c r="F1510" i="21"/>
  <c r="F1509" i="21"/>
  <c r="F1508" i="21"/>
  <c r="F1507" i="21"/>
  <c r="J1507" i="21" s="1"/>
  <c r="F1506" i="21"/>
  <c r="F1505" i="21"/>
  <c r="F1504" i="21"/>
  <c r="J1504" i="21" s="1"/>
  <c r="F1503" i="21"/>
  <c r="J1503" i="21" s="1"/>
  <c r="F1502" i="21"/>
  <c r="J1502" i="21" s="1"/>
  <c r="F1501" i="21"/>
  <c r="F1500" i="21"/>
  <c r="F1499" i="21"/>
  <c r="J1499" i="21" s="1"/>
  <c r="F1498" i="21"/>
  <c r="F1497" i="21"/>
  <c r="F1496" i="21"/>
  <c r="J1496" i="21" s="1"/>
  <c r="F1495" i="21"/>
  <c r="J1495" i="21" s="1"/>
  <c r="F1494" i="21"/>
  <c r="J1494" i="21" s="1"/>
  <c r="F1493" i="21"/>
  <c r="F1492" i="21"/>
  <c r="F1491" i="21"/>
  <c r="F1490" i="21"/>
  <c r="F1489" i="21"/>
  <c r="F1488" i="21"/>
  <c r="F1487" i="21"/>
  <c r="J1487" i="21" s="1"/>
  <c r="F1486" i="21"/>
  <c r="J1486" i="21" s="1"/>
  <c r="F1485" i="21"/>
  <c r="F1484" i="21"/>
  <c r="J1484" i="21" s="1"/>
  <c r="F1483" i="21"/>
  <c r="F1482" i="21"/>
  <c r="F1481" i="21"/>
  <c r="F1480" i="21"/>
  <c r="F1479" i="21"/>
  <c r="J1479" i="21" s="1"/>
  <c r="F1478" i="21"/>
  <c r="F1477" i="21"/>
  <c r="F1476" i="21"/>
  <c r="J1476" i="21" s="1"/>
  <c r="F1475" i="21"/>
  <c r="J1475" i="21" s="1"/>
  <c r="F1474" i="21"/>
  <c r="F1473" i="21"/>
  <c r="F1472" i="21"/>
  <c r="J1472" i="21" s="1"/>
  <c r="F1471" i="21"/>
  <c r="J1471" i="21" s="1"/>
  <c r="F1470" i="21"/>
  <c r="J1470" i="21" s="1"/>
  <c r="F1469" i="21"/>
  <c r="F1468" i="21"/>
  <c r="F1467" i="21"/>
  <c r="J1467" i="21" s="1"/>
  <c r="F1466" i="21"/>
  <c r="J1466" i="21" s="1"/>
  <c r="F1465" i="21"/>
  <c r="F1464" i="21"/>
  <c r="J1464" i="21" s="1"/>
  <c r="F1463" i="21"/>
  <c r="J1463" i="21" s="1"/>
  <c r="F1462" i="21"/>
  <c r="J1462" i="21" s="1"/>
  <c r="F1461" i="21"/>
  <c r="F1460" i="21"/>
  <c r="F1459" i="21"/>
  <c r="F1458" i="21"/>
  <c r="F1457" i="21"/>
  <c r="F1456" i="21"/>
  <c r="G1456" i="21" s="1"/>
  <c r="F1455" i="21"/>
  <c r="J1455" i="21" s="1"/>
  <c r="F1454" i="21"/>
  <c r="J1454" i="21" s="1"/>
  <c r="F1453" i="21"/>
  <c r="F1452" i="21"/>
  <c r="J1452" i="21" s="1"/>
  <c r="F1451" i="21"/>
  <c r="F1450" i="21"/>
  <c r="F1449" i="21"/>
  <c r="F1448" i="21"/>
  <c r="F1447" i="21"/>
  <c r="J1447" i="21" s="1"/>
  <c r="F1446" i="21"/>
  <c r="F1445" i="21"/>
  <c r="F1444" i="21"/>
  <c r="F1443" i="21"/>
  <c r="F1442" i="21"/>
  <c r="J1442" i="21" s="1"/>
  <c r="F1441" i="21"/>
  <c r="F1440" i="21"/>
  <c r="F1439" i="21"/>
  <c r="J1439" i="21" s="1"/>
  <c r="F1438" i="21"/>
  <c r="J1438" i="21" s="1"/>
  <c r="F1437" i="21"/>
  <c r="F1436" i="21"/>
  <c r="F1435" i="21"/>
  <c r="F1434" i="21"/>
  <c r="F1433" i="21"/>
  <c r="F1432" i="21"/>
  <c r="F1431" i="21"/>
  <c r="J1431" i="21" s="1"/>
  <c r="F1430" i="21"/>
  <c r="J1430" i="21" s="1"/>
  <c r="F1429" i="21"/>
  <c r="F1428" i="21"/>
  <c r="J1428" i="21" s="1"/>
  <c r="F1427" i="21"/>
  <c r="F1426" i="21"/>
  <c r="F1425" i="21"/>
  <c r="F1424" i="21"/>
  <c r="J1424" i="21" s="1"/>
  <c r="F1423" i="21"/>
  <c r="J1423" i="21" s="1"/>
  <c r="F1422" i="21"/>
  <c r="F1421" i="21"/>
  <c r="F1420" i="21"/>
  <c r="F1419" i="21"/>
  <c r="F1418" i="21"/>
  <c r="F1417" i="21"/>
  <c r="F1416" i="21"/>
  <c r="J1416" i="21" s="1"/>
  <c r="F1415" i="21"/>
  <c r="J1415" i="21" s="1"/>
  <c r="F1414" i="21"/>
  <c r="J1414" i="21" s="1"/>
  <c r="F1413" i="21"/>
  <c r="F1412" i="21"/>
  <c r="F1411" i="21"/>
  <c r="F1410" i="21"/>
  <c r="F1409" i="21"/>
  <c r="F1408" i="21"/>
  <c r="F1407" i="21"/>
  <c r="F1406" i="21"/>
  <c r="J1406" i="21" s="1"/>
  <c r="F1405" i="21"/>
  <c r="F1404" i="21"/>
  <c r="J1404" i="21" s="1"/>
  <c r="F1403" i="21"/>
  <c r="F1402" i="21"/>
  <c r="F1401" i="21"/>
  <c r="F1400" i="21"/>
  <c r="J1400" i="21" s="1"/>
  <c r="F1399" i="21"/>
  <c r="J1399" i="21" s="1"/>
  <c r="F1398" i="21"/>
  <c r="J1398" i="21" s="1"/>
  <c r="F1397" i="21"/>
  <c r="F1396" i="21"/>
  <c r="F1395" i="21"/>
  <c r="F1394" i="21"/>
  <c r="F1393" i="21"/>
  <c r="F1392" i="21"/>
  <c r="J1392" i="21" s="1"/>
  <c r="F1391" i="21"/>
  <c r="J1391" i="21" s="1"/>
  <c r="F1390" i="21"/>
  <c r="J1390" i="21" s="1"/>
  <c r="F1389" i="21"/>
  <c r="F1388" i="21"/>
  <c r="J1388" i="21" s="1"/>
  <c r="F1387" i="21"/>
  <c r="F1386" i="21"/>
  <c r="F1385" i="21"/>
  <c r="F1384" i="21"/>
  <c r="F1383" i="21"/>
  <c r="J1383" i="21" s="1"/>
  <c r="F1382" i="21"/>
  <c r="F1381" i="21"/>
  <c r="F1380" i="21"/>
  <c r="J1380" i="21" s="1"/>
  <c r="F1379" i="21"/>
  <c r="F1378" i="21"/>
  <c r="J1378" i="21" s="1"/>
  <c r="F1377" i="21"/>
  <c r="F1376" i="21"/>
  <c r="J1376" i="21" s="1"/>
  <c r="F1375" i="21"/>
  <c r="J1375" i="21" s="1"/>
  <c r="F1374" i="21"/>
  <c r="J1374" i="21" s="1"/>
  <c r="F1373" i="21"/>
  <c r="F1372" i="21"/>
  <c r="F1371" i="21"/>
  <c r="F1370" i="21"/>
  <c r="F1369" i="21"/>
  <c r="F1368" i="21"/>
  <c r="F1367" i="21"/>
  <c r="J1367" i="21" s="1"/>
  <c r="F1366" i="21"/>
  <c r="J1366" i="21" s="1"/>
  <c r="F1365" i="21"/>
  <c r="F1364" i="21"/>
  <c r="J1364" i="21" s="1"/>
  <c r="F1363" i="21"/>
  <c r="F1362" i="21"/>
  <c r="F1361" i="21"/>
  <c r="F1360" i="21"/>
  <c r="F1359" i="21"/>
  <c r="J1359" i="21" s="1"/>
  <c r="F1358" i="21"/>
  <c r="F1357" i="21"/>
  <c r="F1356" i="21"/>
  <c r="F1355" i="21"/>
  <c r="F1354" i="21"/>
  <c r="J1354" i="21" s="1"/>
  <c r="F1353" i="21"/>
  <c r="F1352" i="21"/>
  <c r="J1352" i="21" s="1"/>
  <c r="F1351" i="21"/>
  <c r="J1351" i="21" s="1"/>
  <c r="F1350" i="21"/>
  <c r="J1350" i="21" s="1"/>
  <c r="F1349" i="21"/>
  <c r="F1348" i="21"/>
  <c r="F1347" i="21"/>
  <c r="F1346" i="21"/>
  <c r="F1345" i="21"/>
  <c r="F1344" i="21"/>
  <c r="F1343" i="21"/>
  <c r="F1342" i="21"/>
  <c r="J1342" i="21" s="1"/>
  <c r="F1341" i="21"/>
  <c r="F1340" i="21"/>
  <c r="J1340" i="21" s="1"/>
  <c r="F1339" i="21"/>
  <c r="F1338" i="21"/>
  <c r="F1337" i="21"/>
  <c r="F1336" i="21"/>
  <c r="J1336" i="21" s="1"/>
  <c r="F1335" i="21"/>
  <c r="J1335" i="21" s="1"/>
  <c r="F1334" i="21"/>
  <c r="J1334" i="21" s="1"/>
  <c r="F1333" i="21"/>
  <c r="F1332" i="21"/>
  <c r="F1331" i="21"/>
  <c r="F1330" i="21"/>
  <c r="F1329" i="21"/>
  <c r="F1328" i="21"/>
  <c r="F1327" i="21"/>
  <c r="J1327" i="21" s="1"/>
  <c r="F1326" i="21"/>
  <c r="J1326" i="21" s="1"/>
  <c r="F1325" i="21"/>
  <c r="F1324" i="21"/>
  <c r="J1324" i="21" s="1"/>
  <c r="F1323" i="21"/>
  <c r="F1322" i="21"/>
  <c r="F1321" i="21"/>
  <c r="F1320" i="21"/>
  <c r="F1319" i="21"/>
  <c r="J1319" i="21" s="1"/>
  <c r="F1318" i="21"/>
  <c r="F1317" i="21"/>
  <c r="F1316" i="21"/>
  <c r="F1315" i="21"/>
  <c r="F1314" i="21"/>
  <c r="J1314" i="21" s="1"/>
  <c r="F1313" i="21"/>
  <c r="F1312" i="21"/>
  <c r="J1312" i="21" s="1"/>
  <c r="F1311" i="21"/>
  <c r="J1311" i="21" s="1"/>
  <c r="F1310" i="21"/>
  <c r="J1310" i="21" s="1"/>
  <c r="F1309" i="21"/>
  <c r="F1308" i="21"/>
  <c r="F1307" i="21"/>
  <c r="F1306" i="21"/>
  <c r="F1305" i="21"/>
  <c r="F1304" i="21"/>
  <c r="F1303" i="21"/>
  <c r="J1303" i="21" s="1"/>
  <c r="F1302" i="21"/>
  <c r="J1302" i="21" s="1"/>
  <c r="F1301" i="21"/>
  <c r="F1300" i="21"/>
  <c r="J1300" i="21" s="1"/>
  <c r="F1299" i="21"/>
  <c r="F1298" i="21"/>
  <c r="F1297" i="21"/>
  <c r="F1296" i="21"/>
  <c r="F1295" i="21"/>
  <c r="J1295" i="21" s="1"/>
  <c r="F1294" i="21"/>
  <c r="F1293" i="21"/>
  <c r="F1292" i="21"/>
  <c r="F1291" i="21"/>
  <c r="F1290" i="21"/>
  <c r="F1289" i="21"/>
  <c r="F1288" i="21"/>
  <c r="J1288" i="21" s="1"/>
  <c r="F1287" i="21"/>
  <c r="J1287" i="21" s="1"/>
  <c r="F1286" i="21"/>
  <c r="J1286" i="21" s="1"/>
  <c r="F1285" i="21"/>
  <c r="F1284" i="21"/>
  <c r="F1283" i="21"/>
  <c r="F1282" i="21"/>
  <c r="F1281" i="21"/>
  <c r="F1280" i="21"/>
  <c r="F1279" i="21"/>
  <c r="F1278" i="21"/>
  <c r="J1278" i="21" s="1"/>
  <c r="F1277" i="21"/>
  <c r="F1276" i="21"/>
  <c r="J1276" i="21" s="1"/>
  <c r="F1275" i="21"/>
  <c r="F1274" i="21"/>
  <c r="F1273" i="21"/>
  <c r="F1272" i="21"/>
  <c r="J1272" i="21" s="1"/>
  <c r="F1271" i="21"/>
  <c r="J1271" i="21" s="1"/>
  <c r="F1270" i="21"/>
  <c r="J1270" i="21" s="1"/>
  <c r="F1269" i="21"/>
  <c r="F1268" i="21"/>
  <c r="F1267" i="21"/>
  <c r="F1266" i="21"/>
  <c r="F1265" i="21"/>
  <c r="F1264" i="21"/>
  <c r="J1264" i="21" s="1"/>
  <c r="F1263" i="21"/>
  <c r="J1263" i="21" s="1"/>
  <c r="F1262" i="21"/>
  <c r="J1262" i="21" s="1"/>
  <c r="F1261" i="21"/>
  <c r="F1260" i="21"/>
  <c r="J1260" i="21" s="1"/>
  <c r="F1259" i="21"/>
  <c r="F1258" i="21"/>
  <c r="F1257" i="21"/>
  <c r="F1256" i="21"/>
  <c r="F1255" i="21"/>
  <c r="J1255" i="21" s="1"/>
  <c r="F1254" i="21"/>
  <c r="F1253" i="21"/>
  <c r="F1252" i="21"/>
  <c r="J1252" i="21" s="1"/>
  <c r="F1251" i="21"/>
  <c r="F1250" i="21"/>
  <c r="J1250" i="21" s="1"/>
  <c r="F1249" i="21"/>
  <c r="F1248" i="21"/>
  <c r="J1248" i="21" s="1"/>
  <c r="F1247" i="21"/>
  <c r="J1247" i="21" s="1"/>
  <c r="F1246" i="21"/>
  <c r="J1246" i="21" s="1"/>
  <c r="F1245" i="21"/>
  <c r="F1244" i="21"/>
  <c r="F1243" i="21"/>
  <c r="F1242" i="21"/>
  <c r="F1241" i="21"/>
  <c r="F1240" i="21"/>
  <c r="F1239" i="21"/>
  <c r="J1239" i="21" s="1"/>
  <c r="F1238" i="21"/>
  <c r="J1238" i="21" s="1"/>
  <c r="F1237" i="21"/>
  <c r="F1236" i="21"/>
  <c r="J1236" i="21" s="1"/>
  <c r="F1235" i="21"/>
  <c r="F1234" i="21"/>
  <c r="F1233" i="21"/>
  <c r="F1232" i="21"/>
  <c r="F1231" i="21"/>
  <c r="J1231" i="21" s="1"/>
  <c r="F1230" i="21"/>
  <c r="F1229" i="21"/>
  <c r="F1228" i="21"/>
  <c r="G1228" i="21" s="1"/>
  <c r="F1227" i="21"/>
  <c r="F1226" i="21"/>
  <c r="J1226" i="21" s="1"/>
  <c r="F1225" i="21"/>
  <c r="F1224" i="21"/>
  <c r="J1224" i="21" s="1"/>
  <c r="F1223" i="21"/>
  <c r="J1223" i="21" s="1"/>
  <c r="F1222" i="21"/>
  <c r="J1222" i="21" s="1"/>
  <c r="F1221" i="21"/>
  <c r="F1220" i="21"/>
  <c r="F1219" i="21"/>
  <c r="F1218" i="21"/>
  <c r="F1217" i="21"/>
  <c r="F1216" i="21"/>
  <c r="F1215" i="21"/>
  <c r="F1214" i="21"/>
  <c r="J1214" i="21" s="1"/>
  <c r="F1213" i="21"/>
  <c r="F1212" i="21"/>
  <c r="J1212" i="21" s="1"/>
  <c r="F1211" i="21"/>
  <c r="F1210" i="21"/>
  <c r="F1209" i="21"/>
  <c r="F1208" i="21"/>
  <c r="J1208" i="21" s="1"/>
  <c r="F1207" i="21"/>
  <c r="F1206" i="21"/>
  <c r="J1206" i="21" s="1"/>
  <c r="F1205" i="21"/>
  <c r="F1204" i="21"/>
  <c r="F1203" i="21"/>
  <c r="F1202" i="21"/>
  <c r="F1201" i="21"/>
  <c r="F1200" i="21"/>
  <c r="F1199" i="21"/>
  <c r="F1198" i="21"/>
  <c r="F1197" i="21"/>
  <c r="F1196" i="21"/>
  <c r="F1195" i="21"/>
  <c r="F1194" i="21"/>
  <c r="F1193" i="21"/>
  <c r="F1192" i="21"/>
  <c r="J1192" i="21" s="1"/>
  <c r="F1191" i="21"/>
  <c r="F1190" i="21"/>
  <c r="J1190" i="21" s="1"/>
  <c r="F1189" i="21"/>
  <c r="F1188" i="21"/>
  <c r="J1188" i="21" s="1"/>
  <c r="F1187" i="21"/>
  <c r="F1186" i="21"/>
  <c r="F1185" i="21"/>
  <c r="F1184" i="21"/>
  <c r="F1183" i="21"/>
  <c r="F1182" i="21"/>
  <c r="J1182" i="21" s="1"/>
  <c r="F1181" i="21"/>
  <c r="F1180" i="21"/>
  <c r="F1179" i="21"/>
  <c r="F1178" i="21"/>
  <c r="F1177" i="21"/>
  <c r="F1176" i="21"/>
  <c r="F1175" i="21"/>
  <c r="F1174" i="21"/>
  <c r="J1174" i="21" s="1"/>
  <c r="F1173" i="21"/>
  <c r="F1172" i="21"/>
  <c r="J1172" i="21" s="1"/>
  <c r="F1171" i="21"/>
  <c r="F1170" i="21"/>
  <c r="F1169" i="21"/>
  <c r="F1168" i="21"/>
  <c r="F1167" i="21"/>
  <c r="F1166" i="21"/>
  <c r="J1166" i="21" s="1"/>
  <c r="F1165" i="21"/>
  <c r="F1164" i="21"/>
  <c r="F1163" i="21"/>
  <c r="F1162" i="21"/>
  <c r="F1161" i="21"/>
  <c r="F1160" i="21"/>
  <c r="J1160" i="21" s="1"/>
  <c r="F1159" i="21"/>
  <c r="F1158" i="21"/>
  <c r="F1157" i="21"/>
  <c r="F1156" i="21"/>
  <c r="F1155" i="21"/>
  <c r="F1154" i="21"/>
  <c r="F1153" i="21"/>
  <c r="F1152" i="21"/>
  <c r="J1152" i="21" s="1"/>
  <c r="F1151" i="21"/>
  <c r="F1150" i="21"/>
  <c r="J1150" i="21" s="1"/>
  <c r="F1149" i="21"/>
  <c r="F1148" i="21"/>
  <c r="J1148" i="21" s="1"/>
  <c r="F1147" i="21"/>
  <c r="F1146" i="21"/>
  <c r="F1145" i="21"/>
  <c r="F1144" i="21"/>
  <c r="J1144" i="21" s="1"/>
  <c r="F1143" i="21"/>
  <c r="F1142" i="21"/>
  <c r="J1142" i="21" s="1"/>
  <c r="F1141" i="21"/>
  <c r="F1140" i="21"/>
  <c r="F1139" i="21"/>
  <c r="F1138" i="21"/>
  <c r="F1137" i="21"/>
  <c r="F1136" i="21"/>
  <c r="F1135" i="21"/>
  <c r="F1134" i="21"/>
  <c r="F1133" i="21"/>
  <c r="F1132" i="21"/>
  <c r="F1131" i="21"/>
  <c r="F1130" i="21"/>
  <c r="F1129" i="21"/>
  <c r="F1128" i="21"/>
  <c r="F1127" i="21"/>
  <c r="F1126" i="21"/>
  <c r="J1126" i="21" s="1"/>
  <c r="F1125" i="21"/>
  <c r="F1124" i="21"/>
  <c r="J1124" i="21" s="1"/>
  <c r="F1123" i="21"/>
  <c r="F1122" i="21"/>
  <c r="F1121" i="21"/>
  <c r="F1120" i="21"/>
  <c r="F1119" i="21"/>
  <c r="F1118" i="21"/>
  <c r="J1118" i="21" s="1"/>
  <c r="F1117" i="21"/>
  <c r="F1116" i="21"/>
  <c r="F1115" i="21"/>
  <c r="F1114" i="21"/>
  <c r="F1113" i="21"/>
  <c r="F1112" i="21"/>
  <c r="F1111" i="21"/>
  <c r="F1110" i="21"/>
  <c r="J1110" i="21" s="1"/>
  <c r="F1109" i="21"/>
  <c r="F1108" i="21"/>
  <c r="J1108" i="21" s="1"/>
  <c r="F1107" i="21"/>
  <c r="F1106" i="21"/>
  <c r="F1105" i="21"/>
  <c r="F1104" i="21"/>
  <c r="J1104" i="21" s="1"/>
  <c r="F1103" i="21"/>
  <c r="F1102" i="21"/>
  <c r="J1102" i="21" s="1"/>
  <c r="F1101" i="21"/>
  <c r="F1100" i="21"/>
  <c r="F1099" i="21"/>
  <c r="F1098" i="21"/>
  <c r="F1097" i="21"/>
  <c r="F1096" i="21"/>
  <c r="J1096" i="21" s="1"/>
  <c r="F1095" i="21"/>
  <c r="F1094" i="21"/>
  <c r="F1093" i="21"/>
  <c r="F1092" i="21"/>
  <c r="F1091" i="21"/>
  <c r="F1090" i="21"/>
  <c r="F1089" i="21"/>
  <c r="F1088" i="21"/>
  <c r="J1088" i="21" s="1"/>
  <c r="F1087" i="21"/>
  <c r="F1086" i="21"/>
  <c r="J1086" i="21" s="1"/>
  <c r="F1085" i="21"/>
  <c r="F1084" i="21"/>
  <c r="J1084" i="21" s="1"/>
  <c r="F1083" i="21"/>
  <c r="F1082" i="21"/>
  <c r="F1081" i="21"/>
  <c r="F1080" i="21"/>
  <c r="F1079" i="21"/>
  <c r="F1078" i="21"/>
  <c r="J1078" i="21" s="1"/>
  <c r="F1077" i="21"/>
  <c r="F1076" i="21"/>
  <c r="F1075" i="21"/>
  <c r="F1074" i="21"/>
  <c r="F1073" i="21"/>
  <c r="F1072" i="21"/>
  <c r="F1071" i="21"/>
  <c r="F1070" i="21"/>
  <c r="F1069" i="21"/>
  <c r="F1068" i="21"/>
  <c r="J1068" i="21" s="1"/>
  <c r="F1067" i="21"/>
  <c r="F1066" i="21"/>
  <c r="F1065" i="21"/>
  <c r="F1064" i="21"/>
  <c r="J1064" i="21" s="1"/>
  <c r="F1063" i="21"/>
  <c r="F1062" i="21"/>
  <c r="J1062" i="21" s="1"/>
  <c r="F1061" i="21"/>
  <c r="F1060" i="21"/>
  <c r="J1060" i="21" s="1"/>
  <c r="F1059" i="21"/>
  <c r="F1058" i="21"/>
  <c r="F1057" i="21"/>
  <c r="F1056" i="21"/>
  <c r="F1055" i="21"/>
  <c r="F1054" i="21"/>
  <c r="J1054" i="21" s="1"/>
  <c r="F1053" i="21"/>
  <c r="F1052" i="21"/>
  <c r="F1051" i="21"/>
  <c r="F1050" i="21"/>
  <c r="F1049" i="21"/>
  <c r="F1048" i="21"/>
  <c r="F1047" i="21"/>
  <c r="F1046" i="21"/>
  <c r="J1046" i="21" s="1"/>
  <c r="F1045" i="21"/>
  <c r="F1044" i="21"/>
  <c r="J1044" i="21" s="1"/>
  <c r="F1043" i="21"/>
  <c r="F1042" i="21"/>
  <c r="F1041" i="21"/>
  <c r="F1040" i="21"/>
  <c r="J1040" i="21" s="1"/>
  <c r="F1039" i="21"/>
  <c r="F1038" i="21"/>
  <c r="J1038" i="21" s="1"/>
  <c r="F1037" i="21"/>
  <c r="F1036" i="21"/>
  <c r="F1035" i="21"/>
  <c r="F1034" i="21"/>
  <c r="F1033" i="21"/>
  <c r="F1032" i="21"/>
  <c r="F1031" i="21"/>
  <c r="F1030" i="21"/>
  <c r="F1029" i="21"/>
  <c r="F1028" i="21"/>
  <c r="F1027" i="21"/>
  <c r="F1026" i="21"/>
  <c r="F1025" i="21"/>
  <c r="F1024" i="21"/>
  <c r="F1023" i="21"/>
  <c r="F1022" i="21"/>
  <c r="J1022" i="21" s="1"/>
  <c r="F1021" i="21"/>
  <c r="F1020" i="21"/>
  <c r="J1020" i="21" s="1"/>
  <c r="F1019" i="21"/>
  <c r="F1018" i="21"/>
  <c r="F1017" i="21"/>
  <c r="F1016" i="21"/>
  <c r="J1016" i="21" s="1"/>
  <c r="F1015" i="21"/>
  <c r="F1014" i="21"/>
  <c r="J1014" i="21" s="1"/>
  <c r="F1013" i="21"/>
  <c r="F1012" i="21"/>
  <c r="F1011" i="21"/>
  <c r="F1010" i="21"/>
  <c r="F1009" i="21"/>
  <c r="F1008" i="21"/>
  <c r="F1007" i="21"/>
  <c r="F1006" i="21"/>
  <c r="F1005" i="21"/>
  <c r="F1004" i="21"/>
  <c r="J1004" i="21" s="1"/>
  <c r="F1003" i="21"/>
  <c r="F1002" i="21"/>
  <c r="F1001" i="21"/>
  <c r="F1000" i="21"/>
  <c r="J1000" i="21" s="1"/>
  <c r="F999" i="21"/>
  <c r="F998" i="21"/>
  <c r="J998" i="21" s="1"/>
  <c r="F997" i="21"/>
  <c r="F996" i="21"/>
  <c r="J996" i="21" s="1"/>
  <c r="F995" i="21"/>
  <c r="F994" i="21"/>
  <c r="F993" i="21"/>
  <c r="F992" i="21"/>
  <c r="J992" i="21" s="1"/>
  <c r="F991" i="21"/>
  <c r="F990" i="21"/>
  <c r="J990" i="21" s="1"/>
  <c r="F989" i="21"/>
  <c r="F988" i="21"/>
  <c r="F987" i="21"/>
  <c r="F986" i="21"/>
  <c r="F985" i="21"/>
  <c r="F984" i="21"/>
  <c r="F983" i="21"/>
  <c r="F982" i="21"/>
  <c r="J982" i="21" s="1"/>
  <c r="F981" i="21"/>
  <c r="F980" i="21"/>
  <c r="J980" i="21" s="1"/>
  <c r="F979" i="21"/>
  <c r="F978" i="21"/>
  <c r="F977" i="21"/>
  <c r="F976" i="21"/>
  <c r="J976" i="21" s="1"/>
  <c r="F975" i="21"/>
  <c r="F974" i="21"/>
  <c r="J974" i="21" s="1"/>
  <c r="F973" i="21"/>
  <c r="F972" i="21"/>
  <c r="F971" i="21"/>
  <c r="F970" i="21"/>
  <c r="F969" i="21"/>
  <c r="F968" i="21"/>
  <c r="F967" i="21"/>
  <c r="F966" i="21"/>
  <c r="F965" i="21"/>
  <c r="F964" i="21"/>
  <c r="F963" i="21"/>
  <c r="F962" i="21"/>
  <c r="F961" i="21"/>
  <c r="F960" i="21"/>
  <c r="J960" i="21" s="1"/>
  <c r="F959" i="21"/>
  <c r="F958" i="21"/>
  <c r="J958" i="21" s="1"/>
  <c r="F957" i="21"/>
  <c r="F956" i="21"/>
  <c r="J956" i="21" s="1"/>
  <c r="F955" i="21"/>
  <c r="F954" i="21"/>
  <c r="F953" i="21"/>
  <c r="F952" i="21"/>
  <c r="F951" i="21"/>
  <c r="F950" i="21"/>
  <c r="J950" i="21" s="1"/>
  <c r="F949" i="21"/>
  <c r="F948" i="21"/>
  <c r="F947" i="21"/>
  <c r="F946" i="21"/>
  <c r="F945" i="21"/>
  <c r="F944" i="21"/>
  <c r="F943" i="21"/>
  <c r="F942" i="21"/>
  <c r="F941" i="21"/>
  <c r="F940" i="21"/>
  <c r="F939" i="21"/>
  <c r="F938" i="21"/>
  <c r="F937" i="21"/>
  <c r="F936" i="21"/>
  <c r="J936" i="21" s="1"/>
  <c r="F935" i="21"/>
  <c r="F934" i="21"/>
  <c r="J934" i="21" s="1"/>
  <c r="F933" i="21"/>
  <c r="F932" i="21"/>
  <c r="J932" i="21" s="1"/>
  <c r="F931" i="21"/>
  <c r="F930" i="21"/>
  <c r="F929" i="21"/>
  <c r="F928" i="21"/>
  <c r="J928" i="21" s="1"/>
  <c r="F927" i="21"/>
  <c r="F926" i="21"/>
  <c r="J926" i="21" s="1"/>
  <c r="F925" i="21"/>
  <c r="F924" i="21"/>
  <c r="F923" i="21"/>
  <c r="F922" i="21"/>
  <c r="F921" i="21"/>
  <c r="F920" i="21"/>
  <c r="F919" i="21"/>
  <c r="F918" i="21"/>
  <c r="J918" i="21" s="1"/>
  <c r="F917" i="21"/>
  <c r="F916" i="21"/>
  <c r="J916" i="21" s="1"/>
  <c r="F915" i="21"/>
  <c r="F914" i="21"/>
  <c r="F913" i="21"/>
  <c r="F912" i="21"/>
  <c r="J912" i="21" s="1"/>
  <c r="F911" i="21"/>
  <c r="F910" i="21"/>
  <c r="J910" i="21" s="1"/>
  <c r="F909" i="21"/>
  <c r="F908" i="21"/>
  <c r="F907" i="21"/>
  <c r="F906" i="21"/>
  <c r="F905" i="21"/>
  <c r="F904" i="21"/>
  <c r="F903" i="21"/>
  <c r="F902" i="21"/>
  <c r="F901" i="21"/>
  <c r="F900" i="21"/>
  <c r="F899" i="21"/>
  <c r="F898" i="21"/>
  <c r="F897" i="21"/>
  <c r="F896" i="21"/>
  <c r="J896" i="21" s="1"/>
  <c r="F895" i="21"/>
  <c r="F894" i="21"/>
  <c r="J894" i="21" s="1"/>
  <c r="F893" i="21"/>
  <c r="F892" i="21"/>
  <c r="J892" i="21" s="1"/>
  <c r="F891" i="21"/>
  <c r="F890" i="21"/>
  <c r="F889" i="21"/>
  <c r="F888" i="21"/>
  <c r="F887" i="21"/>
  <c r="F886" i="21"/>
  <c r="J886" i="21" s="1"/>
  <c r="F885" i="21"/>
  <c r="F884" i="21"/>
  <c r="F883" i="21"/>
  <c r="F882" i="21"/>
  <c r="F881" i="21"/>
  <c r="F880" i="21"/>
  <c r="F879" i="21"/>
  <c r="F878" i="21"/>
  <c r="F877" i="21"/>
  <c r="F876" i="21"/>
  <c r="F875" i="21"/>
  <c r="F874" i="21"/>
  <c r="F873" i="21"/>
  <c r="F872" i="21"/>
  <c r="J872" i="21" s="1"/>
  <c r="F871" i="21"/>
  <c r="F870" i="21"/>
  <c r="J870" i="21" s="1"/>
  <c r="F869" i="21"/>
  <c r="F868" i="21"/>
  <c r="J868" i="21" s="1"/>
  <c r="F867" i="21"/>
  <c r="F866" i="21"/>
  <c r="F865" i="21"/>
  <c r="F864" i="21"/>
  <c r="J864" i="21" s="1"/>
  <c r="F863" i="21"/>
  <c r="F862" i="21"/>
  <c r="J862" i="21" s="1"/>
  <c r="F861" i="21"/>
  <c r="F860" i="21"/>
  <c r="F859" i="21"/>
  <c r="F858" i="21"/>
  <c r="F857" i="21"/>
  <c r="F856" i="21"/>
  <c r="F855" i="21"/>
  <c r="F854" i="21"/>
  <c r="J854" i="21" s="1"/>
  <c r="F853" i="21"/>
  <c r="F852" i="21"/>
  <c r="J852" i="21" s="1"/>
  <c r="F851" i="21"/>
  <c r="F850" i="21"/>
  <c r="F849" i="21"/>
  <c r="F848" i="21"/>
  <c r="F847" i="21"/>
  <c r="F846" i="21"/>
  <c r="J846" i="21" s="1"/>
  <c r="F845" i="21"/>
  <c r="F844" i="21"/>
  <c r="F843" i="21"/>
  <c r="F842" i="21"/>
  <c r="F841" i="21"/>
  <c r="F840" i="21"/>
  <c r="F839" i="21"/>
  <c r="F838" i="21"/>
  <c r="F837" i="21"/>
  <c r="F836" i="21"/>
  <c r="F835" i="21"/>
  <c r="F834" i="21"/>
  <c r="F833" i="21"/>
  <c r="F832" i="21"/>
  <c r="J832" i="21" s="1"/>
  <c r="F831" i="21"/>
  <c r="F830" i="21"/>
  <c r="J830" i="21" s="1"/>
  <c r="F829" i="21"/>
  <c r="F828" i="21"/>
  <c r="J828" i="21" s="1"/>
  <c r="F827" i="21"/>
  <c r="F826" i="21"/>
  <c r="F825" i="21"/>
  <c r="F824" i="21"/>
  <c r="F823" i="21"/>
  <c r="F822" i="21"/>
  <c r="J822" i="21" s="1"/>
  <c r="F821" i="21"/>
  <c r="F820" i="21"/>
  <c r="F819" i="21"/>
  <c r="F818" i="21"/>
  <c r="F817" i="21"/>
  <c r="F816" i="21"/>
  <c r="J816" i="21" s="1"/>
  <c r="F815" i="21"/>
  <c r="F814" i="21"/>
  <c r="F813" i="21"/>
  <c r="F812" i="21"/>
  <c r="J812" i="21" s="1"/>
  <c r="F811" i="21"/>
  <c r="F810" i="21"/>
  <c r="F809" i="21"/>
  <c r="F808" i="21"/>
  <c r="J808" i="21" s="1"/>
  <c r="F807" i="21"/>
  <c r="F806" i="21"/>
  <c r="J806" i="21" s="1"/>
  <c r="F805" i="21"/>
  <c r="F804" i="21"/>
  <c r="J804" i="21" s="1"/>
  <c r="F803" i="21"/>
  <c r="F802" i="21"/>
  <c r="F801" i="21"/>
  <c r="F800" i="21"/>
  <c r="J800" i="21" s="1"/>
  <c r="F799" i="21"/>
  <c r="F798" i="21"/>
  <c r="J798" i="21" s="1"/>
  <c r="F797" i="21"/>
  <c r="F796" i="21"/>
  <c r="F795" i="21"/>
  <c r="F794" i="21"/>
  <c r="F793" i="21"/>
  <c r="F792" i="21"/>
  <c r="F791" i="21"/>
  <c r="F790" i="21"/>
  <c r="J790" i="21" s="1"/>
  <c r="F789" i="21"/>
  <c r="F788" i="21"/>
  <c r="J788" i="21" s="1"/>
  <c r="F787" i="21"/>
  <c r="F786" i="21"/>
  <c r="F785" i="21"/>
  <c r="F784" i="21"/>
  <c r="F783" i="21"/>
  <c r="F782" i="21"/>
  <c r="J782" i="21" s="1"/>
  <c r="F781" i="21"/>
  <c r="F780" i="21"/>
  <c r="F779" i="21"/>
  <c r="F778" i="21"/>
  <c r="F777" i="21"/>
  <c r="F776" i="21"/>
  <c r="F775" i="21"/>
  <c r="F774" i="21"/>
  <c r="F773" i="21"/>
  <c r="F772" i="21"/>
  <c r="F771" i="21"/>
  <c r="F770" i="21"/>
  <c r="F769" i="21"/>
  <c r="F768" i="21"/>
  <c r="F767" i="21"/>
  <c r="F766" i="21"/>
  <c r="J766" i="21" s="1"/>
  <c r="F765" i="21"/>
  <c r="F764" i="21"/>
  <c r="F763" i="21"/>
  <c r="F762" i="21"/>
  <c r="F761" i="21"/>
  <c r="F760" i="21"/>
  <c r="J760" i="21" s="1"/>
  <c r="F759" i="21"/>
  <c r="F758" i="21"/>
  <c r="J758" i="21" s="1"/>
  <c r="F757" i="21"/>
  <c r="F756" i="21"/>
  <c r="F755" i="21"/>
  <c r="F754" i="21"/>
  <c r="F753" i="21"/>
  <c r="F752" i="21"/>
  <c r="J752" i="21" s="1"/>
  <c r="F751" i="21"/>
  <c r="F750" i="21"/>
  <c r="J750" i="21" s="1"/>
  <c r="F749" i="21"/>
  <c r="F748" i="21"/>
  <c r="F747" i="21"/>
  <c r="F746" i="21"/>
  <c r="F745" i="21"/>
  <c r="F744" i="21"/>
  <c r="F743" i="21"/>
  <c r="F742" i="21"/>
  <c r="J742" i="21" s="1"/>
  <c r="F741" i="21"/>
  <c r="F740" i="21"/>
  <c r="F739" i="21"/>
  <c r="F738" i="21"/>
  <c r="F737" i="21"/>
  <c r="F736" i="21"/>
  <c r="F735" i="21"/>
  <c r="F734" i="21"/>
  <c r="F733" i="21"/>
  <c r="F732" i="21"/>
  <c r="F731" i="21"/>
  <c r="F730" i="21"/>
  <c r="F729" i="21"/>
  <c r="F728" i="21"/>
  <c r="F727" i="21"/>
  <c r="F726" i="21"/>
  <c r="F725" i="21"/>
  <c r="F724" i="21"/>
  <c r="F723" i="21"/>
  <c r="F722" i="21"/>
  <c r="F721" i="21"/>
  <c r="F720" i="21"/>
  <c r="F719" i="21"/>
  <c r="F718" i="21"/>
  <c r="J718" i="21" s="1"/>
  <c r="F717" i="21"/>
  <c r="F716" i="21"/>
  <c r="F715" i="21"/>
  <c r="F714" i="21"/>
  <c r="F713" i="21"/>
  <c r="F712" i="21"/>
  <c r="F711" i="21"/>
  <c r="F710" i="21"/>
  <c r="J710" i="21" s="1"/>
  <c r="F709" i="21"/>
  <c r="F708" i="21"/>
  <c r="F707" i="21"/>
  <c r="F706" i="21"/>
  <c r="F705" i="21"/>
  <c r="F704" i="21"/>
  <c r="F703" i="21"/>
  <c r="F702" i="21"/>
  <c r="J702" i="21" s="1"/>
  <c r="F701" i="21"/>
  <c r="F700" i="21"/>
  <c r="F699" i="21"/>
  <c r="F698" i="21"/>
  <c r="F697" i="21"/>
  <c r="F696" i="21"/>
  <c r="F695" i="21"/>
  <c r="F694" i="21"/>
  <c r="J694" i="21" s="1"/>
  <c r="F693" i="21"/>
  <c r="F692" i="21"/>
  <c r="F691" i="21"/>
  <c r="F690" i="21"/>
  <c r="F689" i="21"/>
  <c r="F688" i="21"/>
  <c r="F687" i="21"/>
  <c r="F686" i="21"/>
  <c r="J686" i="21" s="1"/>
  <c r="F685" i="21"/>
  <c r="F684" i="21"/>
  <c r="F683" i="21"/>
  <c r="F682" i="21"/>
  <c r="F681" i="21"/>
  <c r="F680" i="21"/>
  <c r="F679" i="21"/>
  <c r="F678" i="21"/>
  <c r="J678" i="21" s="1"/>
  <c r="F677" i="21"/>
  <c r="F676" i="21"/>
  <c r="F675" i="21"/>
  <c r="F674" i="21"/>
  <c r="F673" i="21"/>
  <c r="F672" i="21"/>
  <c r="F671" i="21"/>
  <c r="F670" i="21"/>
  <c r="F669" i="21"/>
  <c r="F668" i="21"/>
  <c r="F667" i="21"/>
  <c r="F666" i="21"/>
  <c r="F665" i="21"/>
  <c r="F664" i="21"/>
  <c r="F663" i="21"/>
  <c r="F662" i="21"/>
  <c r="F661" i="21"/>
  <c r="F660" i="21"/>
  <c r="F659" i="21"/>
  <c r="F658" i="21"/>
  <c r="F657" i="21"/>
  <c r="F656" i="21"/>
  <c r="F655" i="21"/>
  <c r="F654" i="21"/>
  <c r="J654" i="21" s="1"/>
  <c r="F653" i="21"/>
  <c r="F652" i="21"/>
  <c r="F651" i="21"/>
  <c r="F650" i="21"/>
  <c r="F649" i="21"/>
  <c r="F648" i="21"/>
  <c r="F647" i="21"/>
  <c r="F646" i="21"/>
  <c r="J646" i="21" s="1"/>
  <c r="F645" i="21"/>
  <c r="F644" i="21"/>
  <c r="F643" i="21"/>
  <c r="F642" i="21"/>
  <c r="F641" i="21"/>
  <c r="F640" i="21"/>
  <c r="F639" i="21"/>
  <c r="F638" i="21"/>
  <c r="J638" i="21" s="1"/>
  <c r="F637" i="21"/>
  <c r="F636" i="21"/>
  <c r="F635" i="21"/>
  <c r="F634" i="21"/>
  <c r="F633" i="21"/>
  <c r="F632" i="21"/>
  <c r="F631" i="21"/>
  <c r="F630" i="21"/>
  <c r="J630" i="21" s="1"/>
  <c r="F629" i="21"/>
  <c r="F628" i="21"/>
  <c r="F627" i="21"/>
  <c r="F626" i="21"/>
  <c r="F625" i="21"/>
  <c r="F624" i="21"/>
  <c r="F623" i="21"/>
  <c r="F622" i="21"/>
  <c r="J622" i="21" s="1"/>
  <c r="F621" i="21"/>
  <c r="F620" i="21"/>
  <c r="F619" i="21"/>
  <c r="F618" i="21"/>
  <c r="F617" i="21"/>
  <c r="F616" i="21"/>
  <c r="F615" i="21"/>
  <c r="F614" i="21"/>
  <c r="J614" i="21" s="1"/>
  <c r="F613" i="21"/>
  <c r="F612" i="21"/>
  <c r="F611" i="21"/>
  <c r="F610" i="21"/>
  <c r="F609" i="21"/>
  <c r="F608" i="21"/>
  <c r="F607" i="21"/>
  <c r="F606" i="21"/>
  <c r="F605" i="21"/>
  <c r="F604" i="21"/>
  <c r="F603" i="21"/>
  <c r="F602" i="21"/>
  <c r="F601" i="21"/>
  <c r="F600" i="21"/>
  <c r="F599" i="21"/>
  <c r="F598" i="21"/>
  <c r="F597" i="21"/>
  <c r="F596" i="21"/>
  <c r="F595" i="21"/>
  <c r="F594" i="21"/>
  <c r="F593" i="21"/>
  <c r="F592" i="21"/>
  <c r="F591" i="21"/>
  <c r="F590" i="21"/>
  <c r="J590" i="21" s="1"/>
  <c r="F589" i="21"/>
  <c r="F588" i="21"/>
  <c r="F587" i="21"/>
  <c r="F586" i="21"/>
  <c r="F585" i="21"/>
  <c r="F584" i="21"/>
  <c r="F583" i="21"/>
  <c r="F582" i="21"/>
  <c r="J582" i="21" s="1"/>
  <c r="F581" i="21"/>
  <c r="F580" i="21"/>
  <c r="F579" i="21"/>
  <c r="F578" i="21"/>
  <c r="F577" i="21"/>
  <c r="F576" i="21"/>
  <c r="F575" i="21"/>
  <c r="F574" i="21"/>
  <c r="J574" i="21" s="1"/>
  <c r="F573" i="21"/>
  <c r="F572" i="21"/>
  <c r="F571" i="21"/>
  <c r="F570" i="21"/>
  <c r="F569" i="21"/>
  <c r="F568" i="21"/>
  <c r="F567" i="21"/>
  <c r="F566" i="21"/>
  <c r="J566" i="21" s="1"/>
  <c r="F565" i="21"/>
  <c r="F564" i="21"/>
  <c r="F563" i="21"/>
  <c r="F562" i="21"/>
  <c r="F561" i="21"/>
  <c r="F560" i="21"/>
  <c r="F559" i="21"/>
  <c r="F558" i="21"/>
  <c r="J558" i="21" s="1"/>
  <c r="F557" i="21"/>
  <c r="F556" i="21"/>
  <c r="F555" i="21"/>
  <c r="F554" i="21"/>
  <c r="F553" i="21"/>
  <c r="F552" i="21"/>
  <c r="F551" i="21"/>
  <c r="F550" i="21"/>
  <c r="J550" i="21" s="1"/>
  <c r="F549" i="21"/>
  <c r="F548" i="21"/>
  <c r="F547" i="21"/>
  <c r="F546" i="21"/>
  <c r="F545" i="21"/>
  <c r="F544" i="21"/>
  <c r="F543" i="21"/>
  <c r="F542" i="21"/>
  <c r="F541" i="21"/>
  <c r="F540" i="21"/>
  <c r="F539" i="21"/>
  <c r="F538" i="21"/>
  <c r="F537" i="21"/>
  <c r="F536" i="21"/>
  <c r="F535" i="21"/>
  <c r="F534" i="21"/>
  <c r="F533" i="21"/>
  <c r="F532" i="21"/>
  <c r="F531" i="21"/>
  <c r="F530" i="21"/>
  <c r="F529" i="21"/>
  <c r="F528" i="21"/>
  <c r="F527" i="21"/>
  <c r="F526" i="21"/>
  <c r="J526" i="21" s="1"/>
  <c r="F525" i="21"/>
  <c r="F524" i="21"/>
  <c r="F523" i="21"/>
  <c r="F522" i="21"/>
  <c r="F521" i="21"/>
  <c r="F520" i="21"/>
  <c r="F519" i="21"/>
  <c r="F518" i="21"/>
  <c r="J518" i="21" s="1"/>
  <c r="F517" i="21"/>
  <c r="F516" i="21"/>
  <c r="F515" i="21"/>
  <c r="F514" i="21"/>
  <c r="F513" i="21"/>
  <c r="F512" i="21"/>
  <c r="F511" i="21"/>
  <c r="F510" i="21"/>
  <c r="J510" i="21" s="1"/>
  <c r="F509" i="21"/>
  <c r="F508" i="21"/>
  <c r="F507" i="21"/>
  <c r="F506" i="21"/>
  <c r="F505" i="21"/>
  <c r="F504" i="21"/>
  <c r="F503" i="21"/>
  <c r="F502" i="21"/>
  <c r="J502" i="21" s="1"/>
  <c r="F501" i="21"/>
  <c r="F500" i="21"/>
  <c r="F499" i="21"/>
  <c r="F498" i="21"/>
  <c r="F497" i="21"/>
  <c r="F496" i="21"/>
  <c r="F495" i="21"/>
  <c r="F494" i="21"/>
  <c r="J494" i="21" s="1"/>
  <c r="F493" i="21"/>
  <c r="F492" i="21"/>
  <c r="F491" i="21"/>
  <c r="F490" i="21"/>
  <c r="F489" i="21"/>
  <c r="F488" i="21"/>
  <c r="F487" i="21"/>
  <c r="F486" i="21"/>
  <c r="J486" i="21" s="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J453" i="21" s="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J427" i="21" s="1"/>
  <c r="F426" i="21"/>
  <c r="F425" i="21"/>
  <c r="F424" i="21"/>
  <c r="F423" i="21"/>
  <c r="F422" i="21"/>
  <c r="F421" i="21"/>
  <c r="F420" i="21"/>
  <c r="F419" i="21"/>
  <c r="F418" i="21"/>
  <c r="F417" i="21"/>
  <c r="F416" i="21"/>
  <c r="F415" i="21"/>
  <c r="J415" i="21" s="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J351" i="21" s="1"/>
  <c r="F350" i="21"/>
  <c r="F349" i="21"/>
  <c r="F348" i="21"/>
  <c r="F347" i="21"/>
  <c r="F346" i="21"/>
  <c r="F345" i="21"/>
  <c r="F344" i="21"/>
  <c r="F343" i="21"/>
  <c r="F342" i="21"/>
  <c r="F341" i="21"/>
  <c r="F340" i="21"/>
  <c r="F339" i="21"/>
  <c r="F338" i="21"/>
  <c r="J338" i="21" s="1"/>
  <c r="F337" i="21"/>
  <c r="F336" i="21"/>
  <c r="F335" i="21"/>
  <c r="F334" i="21"/>
  <c r="F333" i="21"/>
  <c r="F332" i="21"/>
  <c r="F331" i="21"/>
  <c r="F330" i="21"/>
  <c r="F329" i="21"/>
  <c r="F328" i="21"/>
  <c r="F327" i="21"/>
  <c r="F326" i="21"/>
  <c r="F325" i="21"/>
  <c r="J325" i="21" s="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J287" i="21" s="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J249" i="21" s="1"/>
  <c r="F248" i="21"/>
  <c r="F247" i="21"/>
  <c r="F246" i="21"/>
  <c r="F245" i="21"/>
  <c r="F244" i="21"/>
  <c r="F243" i="21"/>
  <c r="F242" i="21"/>
  <c r="F241" i="21"/>
  <c r="F240" i="21"/>
  <c r="F239" i="21"/>
  <c r="F238" i="21"/>
  <c r="F237" i="21"/>
  <c r="F236" i="21"/>
  <c r="F235" i="21"/>
  <c r="J235" i="21" s="1"/>
  <c r="F234" i="21"/>
  <c r="F233" i="21"/>
  <c r="F232" i="21"/>
  <c r="F231" i="21"/>
  <c r="F230" i="21"/>
  <c r="F229" i="21"/>
  <c r="F228" i="21"/>
  <c r="F227" i="21"/>
  <c r="F226" i="21"/>
  <c r="F225" i="21"/>
  <c r="F224" i="21"/>
  <c r="F223" i="21"/>
  <c r="J223" i="21" s="1"/>
  <c r="F222" i="21"/>
  <c r="F221" i="21"/>
  <c r="F220" i="21"/>
  <c r="F219" i="21"/>
  <c r="F218" i="21"/>
  <c r="F217" i="21"/>
  <c r="F216" i="21"/>
  <c r="F215" i="21"/>
  <c r="F214" i="21"/>
  <c r="F213" i="21"/>
  <c r="F212" i="21"/>
  <c r="F211" i="21"/>
  <c r="F210" i="21"/>
  <c r="J210" i="21" s="1"/>
  <c r="F209" i="21"/>
  <c r="F208" i="21"/>
  <c r="F207" i="21"/>
  <c r="F206" i="21"/>
  <c r="F205" i="21"/>
  <c r="F204" i="21"/>
  <c r="F203" i="21"/>
  <c r="F202" i="21"/>
  <c r="F201" i="21"/>
  <c r="F200" i="21"/>
  <c r="F199" i="21"/>
  <c r="F198" i="21"/>
  <c r="F197" i="21"/>
  <c r="J197" i="21" s="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J113" i="21" s="1"/>
  <c r="F112" i="21"/>
  <c r="F111" i="21"/>
  <c r="F110" i="21"/>
  <c r="F109" i="21"/>
  <c r="F108" i="21"/>
  <c r="F107" i="21"/>
  <c r="F106" i="21"/>
  <c r="F105" i="21"/>
  <c r="F104" i="21"/>
  <c r="F103" i="21"/>
  <c r="F102" i="21"/>
  <c r="F101" i="21"/>
  <c r="F100" i="21"/>
  <c r="F99" i="21"/>
  <c r="F98" i="21"/>
  <c r="F97" i="21"/>
  <c r="F96" i="21"/>
  <c r="F95" i="21"/>
  <c r="F94" i="21"/>
  <c r="F93" i="21"/>
  <c r="F92" i="21"/>
  <c r="F91" i="21"/>
  <c r="J91" i="21" s="1"/>
  <c r="F90" i="21"/>
  <c r="F89" i="21"/>
  <c r="F88" i="21"/>
  <c r="F87" i="21"/>
  <c r="F86" i="21"/>
  <c r="F85" i="21"/>
  <c r="F84" i="21"/>
  <c r="F83" i="21"/>
  <c r="F82" i="21"/>
  <c r="F81" i="21"/>
  <c r="F80" i="21"/>
  <c r="F79" i="21"/>
  <c r="F78" i="21"/>
  <c r="F77" i="21"/>
  <c r="F76" i="21"/>
  <c r="F75" i="21"/>
  <c r="F74" i="21"/>
  <c r="F73" i="21"/>
  <c r="F72" i="21"/>
  <c r="F71" i="21"/>
  <c r="J71" i="21" s="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J46" i="21" s="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H1622" i="21" l="1"/>
  <c r="L1622" i="21"/>
  <c r="K1622" i="21"/>
  <c r="J1622" i="21"/>
  <c r="G16" i="21"/>
  <c r="K16" i="21" s="1"/>
  <c r="J16" i="21"/>
  <c r="G64" i="21"/>
  <c r="K64" i="21"/>
  <c r="J64" i="21"/>
  <c r="G120" i="21"/>
  <c r="K120" i="21"/>
  <c r="J120" i="21"/>
  <c r="G176" i="21"/>
  <c r="K176" i="21" s="1"/>
  <c r="J176" i="21"/>
  <c r="G224" i="21"/>
  <c r="K224" i="21" s="1"/>
  <c r="J224" i="21"/>
  <c r="G272" i="21"/>
  <c r="J272" i="21"/>
  <c r="G344" i="21"/>
  <c r="K344" i="21" s="1"/>
  <c r="J344" i="21"/>
  <c r="G400" i="21"/>
  <c r="K400" i="21" s="1"/>
  <c r="J400" i="21"/>
  <c r="G456" i="21"/>
  <c r="K456" i="21" s="1"/>
  <c r="J456" i="21"/>
  <c r="G504" i="21"/>
  <c r="K504" i="21"/>
  <c r="J504" i="21"/>
  <c r="G584" i="21"/>
  <c r="K584" i="21" s="1"/>
  <c r="J584" i="21"/>
  <c r="G656" i="21"/>
  <c r="K656" i="21"/>
  <c r="J656" i="21"/>
  <c r="G712" i="21"/>
  <c r="K712" i="21" s="1"/>
  <c r="J712" i="21"/>
  <c r="G784" i="21"/>
  <c r="G840" i="21"/>
  <c r="K840" i="21"/>
  <c r="G904" i="21"/>
  <c r="K904" i="21"/>
  <c r="G968" i="21"/>
  <c r="K968" i="21" s="1"/>
  <c r="G1024" i="21"/>
  <c r="G1080" i="21"/>
  <c r="K1080" i="21" s="1"/>
  <c r="G1128" i="21"/>
  <c r="K1128" i="21"/>
  <c r="G1184" i="21"/>
  <c r="K1184" i="21" s="1"/>
  <c r="G1240" i="21"/>
  <c r="G1304" i="21"/>
  <c r="K1304" i="21"/>
  <c r="G1360" i="21"/>
  <c r="K1360" i="21" s="1"/>
  <c r="G1432" i="21"/>
  <c r="K1432" i="21"/>
  <c r="G9" i="21"/>
  <c r="J9" i="21"/>
  <c r="G17" i="21"/>
  <c r="K17" i="21" s="1"/>
  <c r="G25" i="21"/>
  <c r="K25" i="21" s="1"/>
  <c r="J25" i="21"/>
  <c r="G33" i="21"/>
  <c r="J33" i="21"/>
  <c r="G41" i="21"/>
  <c r="K41" i="21" s="1"/>
  <c r="J41" i="21"/>
  <c r="G49" i="21"/>
  <c r="K49" i="21" s="1"/>
  <c r="J49" i="21"/>
  <c r="G57" i="21"/>
  <c r="K57" i="21" s="1"/>
  <c r="J57" i="21"/>
  <c r="G65" i="21"/>
  <c r="K65" i="21"/>
  <c r="J65" i="21"/>
  <c r="G73" i="21"/>
  <c r="K73" i="21"/>
  <c r="J73" i="21"/>
  <c r="G81" i="21"/>
  <c r="K81" i="21" s="1"/>
  <c r="J81" i="21"/>
  <c r="G89" i="21"/>
  <c r="K89" i="21" s="1"/>
  <c r="J89" i="21"/>
  <c r="G97" i="21"/>
  <c r="J97" i="21"/>
  <c r="G105" i="21"/>
  <c r="K105" i="21" s="1"/>
  <c r="J105" i="21"/>
  <c r="G113" i="21"/>
  <c r="K113" i="21"/>
  <c r="G121" i="21"/>
  <c r="J121" i="21"/>
  <c r="G129" i="21"/>
  <c r="K129" i="21" s="1"/>
  <c r="J129" i="21"/>
  <c r="G137" i="21"/>
  <c r="K137" i="21" s="1"/>
  <c r="J137" i="21"/>
  <c r="G145" i="21"/>
  <c r="K145" i="21"/>
  <c r="J145" i="21"/>
  <c r="G153" i="21"/>
  <c r="K153" i="21"/>
  <c r="J153" i="21"/>
  <c r="G161" i="21"/>
  <c r="K161" i="21" s="1"/>
  <c r="J161" i="21"/>
  <c r="G169" i="21"/>
  <c r="K169" i="21"/>
  <c r="J169" i="21"/>
  <c r="G177" i="21"/>
  <c r="K177" i="21" s="1"/>
  <c r="G185" i="21"/>
  <c r="K185" i="21" s="1"/>
  <c r="J185" i="21"/>
  <c r="G193" i="21"/>
  <c r="K193" i="21"/>
  <c r="J193" i="21"/>
  <c r="G201" i="21"/>
  <c r="K201" i="21" s="1"/>
  <c r="J201" i="21"/>
  <c r="G209" i="21"/>
  <c r="J209" i="21"/>
  <c r="G217" i="21"/>
  <c r="K217" i="21" s="1"/>
  <c r="J217" i="21"/>
  <c r="G225" i="21"/>
  <c r="K225" i="21"/>
  <c r="J225" i="21"/>
  <c r="G233" i="21"/>
  <c r="K233" i="21"/>
  <c r="J233" i="21"/>
  <c r="G241" i="21"/>
  <c r="K241" i="21"/>
  <c r="J241" i="21"/>
  <c r="G249" i="21"/>
  <c r="K249" i="21" s="1"/>
  <c r="G257" i="21"/>
  <c r="K257" i="21"/>
  <c r="J257" i="21"/>
  <c r="G265" i="21"/>
  <c r="K265" i="21"/>
  <c r="J265" i="21"/>
  <c r="G273" i="21"/>
  <c r="K273" i="21" s="1"/>
  <c r="J273" i="21"/>
  <c r="G281" i="21"/>
  <c r="K281" i="21" s="1"/>
  <c r="J281" i="21"/>
  <c r="G289" i="21"/>
  <c r="K289" i="21" s="1"/>
  <c r="J289" i="21"/>
  <c r="G297" i="21"/>
  <c r="J297" i="21"/>
  <c r="G305" i="21"/>
  <c r="K305" i="21" s="1"/>
  <c r="J305" i="21"/>
  <c r="G313" i="21"/>
  <c r="K313" i="21" s="1"/>
  <c r="G321" i="21"/>
  <c r="J321" i="21"/>
  <c r="G329" i="21"/>
  <c r="K329" i="21" s="1"/>
  <c r="J329" i="21"/>
  <c r="G337" i="21"/>
  <c r="K337" i="21"/>
  <c r="J337" i="21"/>
  <c r="G345" i="21"/>
  <c r="K345" i="21"/>
  <c r="J345" i="21"/>
  <c r="G353" i="21"/>
  <c r="K353" i="21" s="1"/>
  <c r="J353" i="21"/>
  <c r="G361" i="21"/>
  <c r="K361" i="21" s="1"/>
  <c r="J361" i="21"/>
  <c r="G369" i="21"/>
  <c r="K369" i="21"/>
  <c r="J369" i="21"/>
  <c r="G377" i="21"/>
  <c r="K377" i="21" s="1"/>
  <c r="G385" i="21"/>
  <c r="K385" i="21"/>
  <c r="J385" i="21"/>
  <c r="G393" i="21"/>
  <c r="K393" i="21"/>
  <c r="J393" i="21"/>
  <c r="G401" i="21"/>
  <c r="K401" i="21" s="1"/>
  <c r="J401" i="21"/>
  <c r="G409" i="21"/>
  <c r="J409" i="21"/>
  <c r="G417" i="21"/>
  <c r="K417" i="21" s="1"/>
  <c r="J417" i="21"/>
  <c r="G425" i="21"/>
  <c r="K425" i="21"/>
  <c r="J425" i="21"/>
  <c r="G433" i="21"/>
  <c r="K433" i="21"/>
  <c r="J433" i="21"/>
  <c r="G441" i="21"/>
  <c r="K441" i="21" s="1"/>
  <c r="G449" i="21"/>
  <c r="K449" i="21"/>
  <c r="J449" i="21"/>
  <c r="G457" i="21"/>
  <c r="K457" i="21"/>
  <c r="J457" i="21"/>
  <c r="G465" i="21"/>
  <c r="K465" i="21" s="1"/>
  <c r="J465" i="21"/>
  <c r="G473" i="21"/>
  <c r="K473" i="21"/>
  <c r="J473" i="21"/>
  <c r="G481" i="21"/>
  <c r="K481" i="21"/>
  <c r="J481" i="21"/>
  <c r="G489" i="21"/>
  <c r="K489" i="21" s="1"/>
  <c r="J489" i="21"/>
  <c r="G497" i="21"/>
  <c r="J497" i="21"/>
  <c r="G505" i="21"/>
  <c r="K505" i="21" s="1"/>
  <c r="J505" i="21"/>
  <c r="G513" i="21"/>
  <c r="K513" i="21" s="1"/>
  <c r="J513" i="21"/>
  <c r="G521" i="21"/>
  <c r="K521" i="21"/>
  <c r="J521" i="21"/>
  <c r="G529" i="21"/>
  <c r="K529" i="21"/>
  <c r="J529" i="21"/>
  <c r="G537" i="21"/>
  <c r="K537" i="21" s="1"/>
  <c r="J537" i="21"/>
  <c r="G545" i="21"/>
  <c r="K545" i="21"/>
  <c r="J545" i="21"/>
  <c r="G553" i="21"/>
  <c r="K553" i="21" s="1"/>
  <c r="J553" i="21"/>
  <c r="G561" i="21"/>
  <c r="J561" i="21"/>
  <c r="G569" i="21"/>
  <c r="K569" i="21" s="1"/>
  <c r="J569" i="21"/>
  <c r="G577" i="21"/>
  <c r="K577" i="21" s="1"/>
  <c r="J577" i="21"/>
  <c r="G585" i="21"/>
  <c r="K585" i="21" s="1"/>
  <c r="J585" i="21"/>
  <c r="G593" i="21"/>
  <c r="K593" i="21"/>
  <c r="J593" i="21"/>
  <c r="G601" i="21"/>
  <c r="K601" i="21"/>
  <c r="J601" i="21"/>
  <c r="G609" i="21"/>
  <c r="K609" i="21" s="1"/>
  <c r="J609" i="21"/>
  <c r="G617" i="21"/>
  <c r="K617" i="21" s="1"/>
  <c r="J617" i="21"/>
  <c r="G625" i="21"/>
  <c r="J625" i="21"/>
  <c r="G633" i="21"/>
  <c r="K633" i="21" s="1"/>
  <c r="J633" i="21"/>
  <c r="G641" i="21"/>
  <c r="K641" i="21"/>
  <c r="J641" i="21"/>
  <c r="G649" i="21"/>
  <c r="K649" i="21" s="1"/>
  <c r="J649" i="21"/>
  <c r="G657" i="21"/>
  <c r="K657" i="21" s="1"/>
  <c r="J657" i="21"/>
  <c r="G665" i="21"/>
  <c r="K665" i="21"/>
  <c r="J665" i="21"/>
  <c r="G673" i="21"/>
  <c r="K673" i="21"/>
  <c r="J673" i="21"/>
  <c r="G681" i="21"/>
  <c r="K681" i="21" s="1"/>
  <c r="J681" i="21"/>
  <c r="G689" i="21"/>
  <c r="J689" i="21"/>
  <c r="G697" i="21"/>
  <c r="K697" i="21" s="1"/>
  <c r="J697" i="21"/>
  <c r="G705" i="21"/>
  <c r="K705" i="21"/>
  <c r="J705" i="21"/>
  <c r="G713" i="21"/>
  <c r="K713" i="21"/>
  <c r="J713" i="21"/>
  <c r="G721" i="21"/>
  <c r="K721" i="21" s="1"/>
  <c r="J721" i="21"/>
  <c r="G729" i="21"/>
  <c r="K729" i="21" s="1"/>
  <c r="J729" i="21"/>
  <c r="G737" i="21"/>
  <c r="K737" i="21"/>
  <c r="J737" i="21"/>
  <c r="G745" i="21"/>
  <c r="K745" i="21" s="1"/>
  <c r="J745" i="21"/>
  <c r="G753" i="21"/>
  <c r="J753" i="21"/>
  <c r="G761" i="21"/>
  <c r="K761" i="21" s="1"/>
  <c r="J761" i="21"/>
  <c r="G769" i="21"/>
  <c r="K769" i="21"/>
  <c r="J769" i="21"/>
  <c r="G777" i="21"/>
  <c r="K777" i="21"/>
  <c r="J777" i="21"/>
  <c r="G785" i="21"/>
  <c r="K785" i="21"/>
  <c r="J785" i="21"/>
  <c r="G793" i="21"/>
  <c r="K793" i="21" s="1"/>
  <c r="J793" i="21"/>
  <c r="G801" i="21"/>
  <c r="K801" i="21" s="1"/>
  <c r="J801" i="21"/>
  <c r="G809" i="21"/>
  <c r="K809" i="21" s="1"/>
  <c r="J809" i="21"/>
  <c r="G817" i="21"/>
  <c r="J817" i="21"/>
  <c r="G825" i="21"/>
  <c r="K825" i="21" s="1"/>
  <c r="J825" i="21"/>
  <c r="G833" i="21"/>
  <c r="K833" i="21" s="1"/>
  <c r="J833" i="21"/>
  <c r="G841" i="21"/>
  <c r="K841" i="21"/>
  <c r="J841" i="21"/>
  <c r="G849" i="21"/>
  <c r="K849" i="21"/>
  <c r="J849" i="21"/>
  <c r="G857" i="21"/>
  <c r="K857" i="21"/>
  <c r="J857" i="21"/>
  <c r="G865" i="21"/>
  <c r="K865" i="21" s="1"/>
  <c r="J865" i="21"/>
  <c r="G873" i="21"/>
  <c r="K873" i="21" s="1"/>
  <c r="J873" i="21"/>
  <c r="G881" i="21"/>
  <c r="J881" i="21"/>
  <c r="G889" i="21"/>
  <c r="K889" i="21" s="1"/>
  <c r="J889" i="21"/>
  <c r="G897" i="21"/>
  <c r="K897" i="21"/>
  <c r="J897" i="21"/>
  <c r="G905" i="21"/>
  <c r="K905" i="21" s="1"/>
  <c r="J905" i="21"/>
  <c r="G913" i="21"/>
  <c r="K913" i="21"/>
  <c r="J913" i="21"/>
  <c r="G921" i="21"/>
  <c r="K921" i="21"/>
  <c r="J921" i="21"/>
  <c r="G929" i="21"/>
  <c r="K929" i="21"/>
  <c r="J929" i="21"/>
  <c r="G937" i="21"/>
  <c r="K937" i="21" s="1"/>
  <c r="J937" i="21"/>
  <c r="G945" i="21"/>
  <c r="J945" i="21"/>
  <c r="G953" i="21"/>
  <c r="K953" i="21" s="1"/>
  <c r="J953" i="21"/>
  <c r="G961" i="21"/>
  <c r="K961" i="21"/>
  <c r="J961" i="21"/>
  <c r="G969" i="21"/>
  <c r="K969" i="21"/>
  <c r="J969" i="21"/>
  <c r="G977" i="21"/>
  <c r="K977" i="21" s="1"/>
  <c r="J977" i="21"/>
  <c r="G985" i="21"/>
  <c r="K985" i="21"/>
  <c r="J985" i="21"/>
  <c r="G993" i="21"/>
  <c r="K993" i="21"/>
  <c r="J993" i="21"/>
  <c r="G1001" i="21"/>
  <c r="K1001" i="21" s="1"/>
  <c r="J1001" i="21"/>
  <c r="G1009" i="21"/>
  <c r="J1009" i="21"/>
  <c r="G1017" i="21"/>
  <c r="K1017" i="21" s="1"/>
  <c r="J1017" i="21"/>
  <c r="G1025" i="21"/>
  <c r="K1025" i="21" s="1"/>
  <c r="J1025" i="21"/>
  <c r="G1033" i="21"/>
  <c r="K1033" i="21"/>
  <c r="J1033" i="21"/>
  <c r="G1041" i="21"/>
  <c r="K1041" i="21"/>
  <c r="J1041" i="21"/>
  <c r="G1049" i="21"/>
  <c r="K1049" i="21" s="1"/>
  <c r="J1049" i="21"/>
  <c r="G1057" i="21"/>
  <c r="K1057" i="21"/>
  <c r="J1057" i="21"/>
  <c r="G1065" i="21"/>
  <c r="K1065" i="21" s="1"/>
  <c r="J1065" i="21"/>
  <c r="G1073" i="21"/>
  <c r="J1073" i="21"/>
  <c r="G1081" i="21"/>
  <c r="K1081" i="21" s="1"/>
  <c r="J1081" i="21"/>
  <c r="G1089" i="21"/>
  <c r="K1089" i="21" s="1"/>
  <c r="J1089" i="21"/>
  <c r="G1097" i="21"/>
  <c r="K1097" i="21" s="1"/>
  <c r="J1097" i="21"/>
  <c r="G1105" i="21"/>
  <c r="K1105" i="21"/>
  <c r="J1105" i="21"/>
  <c r="G1113" i="21"/>
  <c r="K1113" i="21"/>
  <c r="J1113" i="21"/>
  <c r="G1121" i="21"/>
  <c r="K1121" i="21" s="1"/>
  <c r="J1121" i="21"/>
  <c r="G1129" i="21"/>
  <c r="K1129" i="21" s="1"/>
  <c r="J1129" i="21"/>
  <c r="G1137" i="21"/>
  <c r="J1137" i="21"/>
  <c r="G1145" i="21"/>
  <c r="K1145" i="21" s="1"/>
  <c r="J1145" i="21"/>
  <c r="G1153" i="21"/>
  <c r="K1153" i="21"/>
  <c r="J1153" i="21"/>
  <c r="G1161" i="21"/>
  <c r="K1161" i="21" s="1"/>
  <c r="J1161" i="21"/>
  <c r="G1169" i="21"/>
  <c r="K1169" i="21" s="1"/>
  <c r="J1169" i="21"/>
  <c r="G1177" i="21"/>
  <c r="K1177" i="21" s="1"/>
  <c r="J1177" i="21"/>
  <c r="G1185" i="21"/>
  <c r="K1185" i="21"/>
  <c r="J1185" i="21"/>
  <c r="G1193" i="21"/>
  <c r="K1193" i="21" s="1"/>
  <c r="J1193" i="21"/>
  <c r="G1201" i="21"/>
  <c r="J1201" i="21"/>
  <c r="G1209" i="21"/>
  <c r="K1209" i="21" s="1"/>
  <c r="J1209" i="21"/>
  <c r="G1217" i="21"/>
  <c r="K1217" i="21"/>
  <c r="J1217" i="21"/>
  <c r="G1225" i="21"/>
  <c r="K1225" i="21"/>
  <c r="J1225" i="21"/>
  <c r="G1233" i="21"/>
  <c r="K1233" i="21" s="1"/>
  <c r="J1233" i="21"/>
  <c r="G1241" i="21"/>
  <c r="K1241" i="21" s="1"/>
  <c r="J1241" i="21"/>
  <c r="G1249" i="21"/>
  <c r="K1249" i="21" s="1"/>
  <c r="J1249" i="21"/>
  <c r="G1257" i="21"/>
  <c r="K1257" i="21" s="1"/>
  <c r="J1257" i="21"/>
  <c r="G1265" i="21"/>
  <c r="J1265" i="21"/>
  <c r="G1273" i="21"/>
  <c r="K1273" i="21" s="1"/>
  <c r="J1273" i="21"/>
  <c r="G1281" i="21"/>
  <c r="K1281" i="21"/>
  <c r="J1281" i="21"/>
  <c r="G1289" i="21"/>
  <c r="K1289" i="21"/>
  <c r="J1289" i="21"/>
  <c r="G1297" i="21"/>
  <c r="K1297" i="21"/>
  <c r="J1297" i="21"/>
  <c r="G1305" i="21"/>
  <c r="K1305" i="21" s="1"/>
  <c r="J1305" i="21"/>
  <c r="G1313" i="21"/>
  <c r="K1313" i="21" s="1"/>
  <c r="J1313" i="21"/>
  <c r="G1321" i="21"/>
  <c r="K1321" i="21" s="1"/>
  <c r="J1321" i="21"/>
  <c r="G1329" i="21"/>
  <c r="J1329" i="21"/>
  <c r="G1337" i="21"/>
  <c r="K1337" i="21" s="1"/>
  <c r="J1337" i="21"/>
  <c r="G1345" i="21"/>
  <c r="K1345" i="21" s="1"/>
  <c r="J1345" i="21"/>
  <c r="G1353" i="21"/>
  <c r="K1353" i="21"/>
  <c r="J1353" i="21"/>
  <c r="G1361" i="21"/>
  <c r="K1361" i="21"/>
  <c r="J1361" i="21"/>
  <c r="G1369" i="21"/>
  <c r="K1369" i="21"/>
  <c r="J1369" i="21"/>
  <c r="G1377" i="21"/>
  <c r="K1377" i="21" s="1"/>
  <c r="J1377" i="21"/>
  <c r="G1385" i="21"/>
  <c r="K1385" i="21" s="1"/>
  <c r="J1385" i="21"/>
  <c r="G1393" i="21"/>
  <c r="J1393" i="21"/>
  <c r="G1401" i="21"/>
  <c r="K1401" i="21" s="1"/>
  <c r="J1401" i="21"/>
  <c r="G1409" i="21"/>
  <c r="K1409" i="21"/>
  <c r="J1409" i="21"/>
  <c r="G1417" i="21"/>
  <c r="J1417" i="21"/>
  <c r="K1417" i="21"/>
  <c r="G1425" i="21"/>
  <c r="K1425" i="21"/>
  <c r="J1425" i="21"/>
  <c r="G1433" i="21"/>
  <c r="K1433" i="21"/>
  <c r="J1433" i="21"/>
  <c r="G1441" i="21"/>
  <c r="K1441" i="21"/>
  <c r="J1441" i="21"/>
  <c r="G1449" i="21"/>
  <c r="K1449" i="21" s="1"/>
  <c r="J1449" i="21"/>
  <c r="G1457" i="21"/>
  <c r="J1457" i="21"/>
  <c r="G1465" i="21"/>
  <c r="K1465" i="21" s="1"/>
  <c r="J1465" i="21"/>
  <c r="G1473" i="21"/>
  <c r="K1473" i="21" s="1"/>
  <c r="J1473" i="21"/>
  <c r="G1481" i="21"/>
  <c r="K1481" i="21"/>
  <c r="J1481" i="21"/>
  <c r="G1489" i="21"/>
  <c r="K1489" i="21" s="1"/>
  <c r="J1489" i="21"/>
  <c r="G1497" i="21"/>
  <c r="K1497" i="21"/>
  <c r="J1497" i="21"/>
  <c r="G1505" i="21"/>
  <c r="K1505" i="21"/>
  <c r="J1505" i="21"/>
  <c r="G1513" i="21"/>
  <c r="K1513" i="21" s="1"/>
  <c r="J1513" i="21"/>
  <c r="G1521" i="21"/>
  <c r="J1521" i="21"/>
  <c r="G1529" i="21"/>
  <c r="K1529" i="21" s="1"/>
  <c r="J1529" i="21"/>
  <c r="G1537" i="21"/>
  <c r="K1537" i="21" s="1"/>
  <c r="J1537" i="21"/>
  <c r="G1545" i="21"/>
  <c r="K1545" i="21" s="1"/>
  <c r="J1545" i="21"/>
  <c r="G1553" i="21"/>
  <c r="K1553" i="21"/>
  <c r="J1553" i="21"/>
  <c r="G1561" i="21"/>
  <c r="K1561" i="21" s="1"/>
  <c r="J1561" i="21"/>
  <c r="G1569" i="21"/>
  <c r="K1569" i="21"/>
  <c r="G1577" i="21"/>
  <c r="K1577" i="21"/>
  <c r="G1585" i="21"/>
  <c r="K1585" i="21" s="1"/>
  <c r="G1593" i="21"/>
  <c r="G1601" i="21"/>
  <c r="K1601" i="21" s="1"/>
  <c r="G1609" i="21"/>
  <c r="K1609" i="21" s="1"/>
  <c r="G1617" i="21"/>
  <c r="K1617" i="21"/>
  <c r="J1128" i="21"/>
  <c r="J441" i="21"/>
  <c r="G32" i="21"/>
  <c r="K32" i="21" s="1"/>
  <c r="J32" i="21"/>
  <c r="G96" i="21"/>
  <c r="K96" i="21" s="1"/>
  <c r="J96" i="21"/>
  <c r="G152" i="21"/>
  <c r="J152" i="21"/>
  <c r="G208" i="21"/>
  <c r="K208" i="21" s="1"/>
  <c r="J208" i="21"/>
  <c r="G264" i="21"/>
  <c r="K264" i="21"/>
  <c r="J264" i="21"/>
  <c r="G320" i="21"/>
  <c r="K320" i="21"/>
  <c r="J320" i="21"/>
  <c r="G392" i="21"/>
  <c r="K392" i="21"/>
  <c r="J392" i="21"/>
  <c r="G448" i="21"/>
  <c r="K448" i="21" s="1"/>
  <c r="J448" i="21"/>
  <c r="G512" i="21"/>
  <c r="K512" i="21" s="1"/>
  <c r="J512" i="21"/>
  <c r="G576" i="21"/>
  <c r="K576" i="21" s="1"/>
  <c r="J576" i="21"/>
  <c r="G640" i="21"/>
  <c r="J640" i="21"/>
  <c r="G688" i="21"/>
  <c r="K688" i="21" s="1"/>
  <c r="J688" i="21"/>
  <c r="G736" i="21"/>
  <c r="K736" i="21" s="1"/>
  <c r="J736" i="21"/>
  <c r="G776" i="21"/>
  <c r="K776" i="21"/>
  <c r="G808" i="21"/>
  <c r="K808" i="21" s="1"/>
  <c r="G848" i="21"/>
  <c r="K848" i="21" s="1"/>
  <c r="G880" i="21"/>
  <c r="K880" i="21" s="1"/>
  <c r="G920" i="21"/>
  <c r="K920" i="21"/>
  <c r="G952" i="21"/>
  <c r="K952" i="21" s="1"/>
  <c r="G1008" i="21"/>
  <c r="K1008" i="21" s="1"/>
  <c r="G1064" i="21"/>
  <c r="K1064" i="21"/>
  <c r="G1112" i="21"/>
  <c r="K1112" i="21" s="1"/>
  <c r="G1168" i="21"/>
  <c r="K1168" i="21" s="1"/>
  <c r="G1224" i="21"/>
  <c r="K1224" i="21" s="1"/>
  <c r="G1280" i="21"/>
  <c r="K1280" i="21"/>
  <c r="G1328" i="21"/>
  <c r="K1328" i="21"/>
  <c r="G1384" i="21"/>
  <c r="K1384" i="21" s="1"/>
  <c r="G1408" i="21"/>
  <c r="K1408" i="21" s="1"/>
  <c r="G1440" i="21"/>
  <c r="K1440" i="21"/>
  <c r="G1480" i="21"/>
  <c r="K1480" i="21"/>
  <c r="G1512" i="21"/>
  <c r="K1512" i="21" s="1"/>
  <c r="G1536" i="21"/>
  <c r="K1536" i="21" s="1"/>
  <c r="G1568" i="21"/>
  <c r="K1568" i="21" s="1"/>
  <c r="G1592" i="21"/>
  <c r="K1592" i="21"/>
  <c r="J1024" i="21"/>
  <c r="G26" i="21"/>
  <c r="K26" i="21" s="1"/>
  <c r="J26" i="21"/>
  <c r="G58" i="21"/>
  <c r="K58" i="21" s="1"/>
  <c r="J58" i="21"/>
  <c r="G106" i="21"/>
  <c r="K106" i="21" s="1"/>
  <c r="J106" i="21"/>
  <c r="G138" i="21"/>
  <c r="K138" i="21" s="1"/>
  <c r="J138" i="21"/>
  <c r="G170" i="21"/>
  <c r="J170" i="21"/>
  <c r="G202" i="21"/>
  <c r="K202" i="21" s="1"/>
  <c r="J202" i="21"/>
  <c r="G234" i="21"/>
  <c r="K234" i="21"/>
  <c r="J234" i="21"/>
  <c r="G274" i="21"/>
  <c r="K274" i="21"/>
  <c r="G306" i="21"/>
  <c r="K306" i="21" s="1"/>
  <c r="J306" i="21"/>
  <c r="G330" i="21"/>
  <c r="K330" i="21" s="1"/>
  <c r="J330" i="21"/>
  <c r="G370" i="21"/>
  <c r="K370" i="21"/>
  <c r="J370" i="21"/>
  <c r="G402" i="21"/>
  <c r="K402" i="21" s="1"/>
  <c r="G426" i="21"/>
  <c r="K426" i="21" s="1"/>
  <c r="J426" i="21"/>
  <c r="G458" i="21"/>
  <c r="K458" i="21"/>
  <c r="J458" i="21"/>
  <c r="G490" i="21"/>
  <c r="K490" i="21" s="1"/>
  <c r="J490" i="21"/>
  <c r="G522" i="21"/>
  <c r="K522" i="21"/>
  <c r="J522" i="21"/>
  <c r="G562" i="21"/>
  <c r="K562" i="21"/>
  <c r="J562" i="21"/>
  <c r="G586" i="21"/>
  <c r="K586" i="21" s="1"/>
  <c r="J586" i="21"/>
  <c r="G618" i="21"/>
  <c r="J618" i="21"/>
  <c r="G650" i="21"/>
  <c r="K650" i="21" s="1"/>
  <c r="J650" i="21"/>
  <c r="G674" i="21"/>
  <c r="K674" i="21" s="1"/>
  <c r="J674" i="21"/>
  <c r="G698" i="21"/>
  <c r="K698" i="21" s="1"/>
  <c r="J698" i="21"/>
  <c r="G722" i="21"/>
  <c r="K722" i="21"/>
  <c r="J722" i="21"/>
  <c r="G738" i="21"/>
  <c r="K738" i="21" s="1"/>
  <c r="J738" i="21"/>
  <c r="G754" i="21"/>
  <c r="K754" i="21"/>
  <c r="J754" i="21"/>
  <c r="G770" i="21"/>
  <c r="K770" i="21" s="1"/>
  <c r="J770" i="21"/>
  <c r="G802" i="21"/>
  <c r="J802" i="21"/>
  <c r="G818" i="21"/>
  <c r="K818" i="21" s="1"/>
  <c r="J818" i="21"/>
  <c r="G834" i="21"/>
  <c r="K834" i="21" s="1"/>
  <c r="J834" i="21"/>
  <c r="G842" i="21"/>
  <c r="K842" i="21" s="1"/>
  <c r="J842" i="21"/>
  <c r="G858" i="21"/>
  <c r="K858" i="21" s="1"/>
  <c r="J858" i="21"/>
  <c r="G866" i="21"/>
  <c r="K866" i="21"/>
  <c r="J866" i="21"/>
  <c r="G874" i="21"/>
  <c r="K874" i="21" s="1"/>
  <c r="J874" i="21"/>
  <c r="G882" i="21"/>
  <c r="K882" i="21" s="1"/>
  <c r="J882" i="21"/>
  <c r="G890" i="21"/>
  <c r="J890" i="21"/>
  <c r="G898" i="21"/>
  <c r="K898" i="21" s="1"/>
  <c r="J898" i="21"/>
  <c r="G906" i="21"/>
  <c r="K906" i="21"/>
  <c r="J906" i="21"/>
  <c r="G914" i="21"/>
  <c r="K914" i="21" s="1"/>
  <c r="J914" i="21"/>
  <c r="G922" i="21"/>
  <c r="K922" i="21" s="1"/>
  <c r="J922" i="21"/>
  <c r="G930" i="21"/>
  <c r="K930" i="21" s="1"/>
  <c r="J930" i="21"/>
  <c r="G938" i="21"/>
  <c r="K938" i="21"/>
  <c r="J938" i="21"/>
  <c r="G954" i="21"/>
  <c r="K954" i="21" s="1"/>
  <c r="J954" i="21"/>
  <c r="G962" i="21"/>
  <c r="J962" i="21"/>
  <c r="G970" i="21"/>
  <c r="K970" i="21" s="1"/>
  <c r="J970" i="21"/>
  <c r="G978" i="21"/>
  <c r="K978" i="21"/>
  <c r="J978" i="21"/>
  <c r="G986" i="21"/>
  <c r="K986" i="21"/>
  <c r="J986" i="21"/>
  <c r="G994" i="21"/>
  <c r="K994" i="21" s="1"/>
  <c r="J994" i="21"/>
  <c r="G1002" i="21"/>
  <c r="K1002" i="21" s="1"/>
  <c r="J1002" i="21"/>
  <c r="G1010" i="21"/>
  <c r="K1010" i="21" s="1"/>
  <c r="J1010" i="21"/>
  <c r="G1018" i="21"/>
  <c r="K1018" i="21" s="1"/>
  <c r="J1018" i="21"/>
  <c r="G1026" i="21"/>
  <c r="J1026" i="21"/>
  <c r="G1034" i="21"/>
  <c r="K1034" i="21" s="1"/>
  <c r="J1034" i="21"/>
  <c r="G1042" i="21"/>
  <c r="K1042" i="21"/>
  <c r="J1042" i="21"/>
  <c r="G1050" i="21"/>
  <c r="K1050" i="21"/>
  <c r="J1050" i="21"/>
  <c r="G1058" i="21"/>
  <c r="K1058" i="21"/>
  <c r="J1058" i="21"/>
  <c r="G1066" i="21"/>
  <c r="K1066" i="21" s="1"/>
  <c r="J1066" i="21"/>
  <c r="G1074" i="21"/>
  <c r="K1074" i="21" s="1"/>
  <c r="J1074" i="21"/>
  <c r="G1082" i="21"/>
  <c r="K1082" i="21" s="1"/>
  <c r="J1082" i="21"/>
  <c r="G1090" i="21"/>
  <c r="J1090" i="21"/>
  <c r="G1098" i="21"/>
  <c r="K1098" i="21" s="1"/>
  <c r="J1098" i="21"/>
  <c r="G1106" i="21"/>
  <c r="K1106" i="21" s="1"/>
  <c r="J1106" i="21"/>
  <c r="G1114" i="21"/>
  <c r="K1114" i="21"/>
  <c r="J1114" i="21"/>
  <c r="G1122" i="21"/>
  <c r="K1122" i="21"/>
  <c r="J1122" i="21"/>
  <c r="G1130" i="21"/>
  <c r="K1130" i="21"/>
  <c r="J1130" i="21"/>
  <c r="G1138" i="21"/>
  <c r="K1138" i="21" s="1"/>
  <c r="J1138" i="21"/>
  <c r="G1146" i="21"/>
  <c r="K1146" i="21" s="1"/>
  <c r="J1146" i="21"/>
  <c r="G1154" i="21"/>
  <c r="J1154" i="21"/>
  <c r="G1162" i="21"/>
  <c r="K1162" i="21" s="1"/>
  <c r="J1162" i="21"/>
  <c r="G1170" i="21"/>
  <c r="K1170" i="21"/>
  <c r="J1170" i="21"/>
  <c r="G1178" i="21"/>
  <c r="K1178" i="21" s="1"/>
  <c r="J1178" i="21"/>
  <c r="G1186" i="21"/>
  <c r="K1186" i="21"/>
  <c r="J1186" i="21"/>
  <c r="G1194" i="21"/>
  <c r="K1194" i="21"/>
  <c r="J1194" i="21"/>
  <c r="G1202" i="21"/>
  <c r="K1202" i="21"/>
  <c r="J1202" i="21"/>
  <c r="G1210" i="21"/>
  <c r="K1210" i="21" s="1"/>
  <c r="G1218" i="21"/>
  <c r="K1218" i="21"/>
  <c r="G1226" i="21"/>
  <c r="K1226" i="21" s="1"/>
  <c r="G1234" i="21"/>
  <c r="K1234" i="21" s="1"/>
  <c r="G1242" i="21"/>
  <c r="K1242" i="21" s="1"/>
  <c r="G1250" i="21"/>
  <c r="K1250" i="21"/>
  <c r="G1258" i="21"/>
  <c r="K1258" i="21"/>
  <c r="G1266" i="21"/>
  <c r="K1266" i="21" s="1"/>
  <c r="G1274" i="21"/>
  <c r="K1274" i="21" s="1"/>
  <c r="G1282" i="21"/>
  <c r="K1282" i="21"/>
  <c r="G1290" i="21"/>
  <c r="K1290" i="21"/>
  <c r="G1298" i="21"/>
  <c r="K1298" i="21" s="1"/>
  <c r="G1306" i="21"/>
  <c r="K1306" i="21" s="1"/>
  <c r="G1314" i="21"/>
  <c r="K1314" i="21" s="1"/>
  <c r="G1322" i="21"/>
  <c r="K1322" i="21"/>
  <c r="G1330" i="21"/>
  <c r="K1330" i="21" s="1"/>
  <c r="G1338" i="21"/>
  <c r="K1338" i="21" s="1"/>
  <c r="G1346" i="21"/>
  <c r="K1346" i="21"/>
  <c r="G1354" i="21"/>
  <c r="K1354" i="21" s="1"/>
  <c r="G1362" i="21"/>
  <c r="K1362" i="21" s="1"/>
  <c r="G1370" i="21"/>
  <c r="K1370" i="21" s="1"/>
  <c r="G1378" i="21"/>
  <c r="K1378" i="21"/>
  <c r="G1386" i="21"/>
  <c r="K1386" i="21"/>
  <c r="G1394" i="21"/>
  <c r="K1394" i="21" s="1"/>
  <c r="G1402" i="21"/>
  <c r="K1402" i="21" s="1"/>
  <c r="G1410" i="21"/>
  <c r="K1410" i="21"/>
  <c r="G1418" i="21"/>
  <c r="K1418" i="21"/>
  <c r="G1426" i="21"/>
  <c r="K1426" i="21" s="1"/>
  <c r="G1434" i="21"/>
  <c r="K1434" i="21" s="1"/>
  <c r="G1442" i="21"/>
  <c r="K1442" i="21" s="1"/>
  <c r="G1450" i="21"/>
  <c r="K1450" i="21"/>
  <c r="G1458" i="21"/>
  <c r="K1458" i="21" s="1"/>
  <c r="G1466" i="21"/>
  <c r="K1466" i="21" s="1"/>
  <c r="G1474" i="21"/>
  <c r="K1474" i="21"/>
  <c r="G1482" i="21"/>
  <c r="K1482" i="21" s="1"/>
  <c r="G1490" i="21"/>
  <c r="K1490" i="21" s="1"/>
  <c r="G1498" i="21"/>
  <c r="K1498" i="21" s="1"/>
  <c r="G1506" i="21"/>
  <c r="K1506" i="21"/>
  <c r="G1514" i="21"/>
  <c r="K1514" i="21"/>
  <c r="G1522" i="21"/>
  <c r="K1522" i="21" s="1"/>
  <c r="G1530" i="21"/>
  <c r="K1530" i="21" s="1"/>
  <c r="G1538" i="21"/>
  <c r="K1538" i="21"/>
  <c r="G1546" i="21"/>
  <c r="K1546" i="21"/>
  <c r="G1554" i="21"/>
  <c r="K1554" i="21" s="1"/>
  <c r="G1562" i="21"/>
  <c r="K1562" i="21" s="1"/>
  <c r="G1570" i="21"/>
  <c r="K1570" i="21" s="1"/>
  <c r="G1578" i="21"/>
  <c r="K1578" i="21"/>
  <c r="G1586" i="21"/>
  <c r="K1586" i="21" s="1"/>
  <c r="G1594" i="21"/>
  <c r="K1594" i="21" s="1"/>
  <c r="G1602" i="21"/>
  <c r="K1602" i="21"/>
  <c r="G1610" i="21"/>
  <c r="K1610" i="21" s="1"/>
  <c r="G1618" i="21"/>
  <c r="K1618" i="21" s="1"/>
  <c r="J1538" i="21"/>
  <c r="J1506" i="21"/>
  <c r="J1474" i="21"/>
  <c r="J1440" i="21"/>
  <c r="J1402" i="21"/>
  <c r="J1338" i="21"/>
  <c r="J1274" i="21"/>
  <c r="J1210" i="21"/>
  <c r="J1168" i="21"/>
  <c r="J848" i="21"/>
  <c r="J784" i="21"/>
  <c r="G8" i="21"/>
  <c r="J8" i="21"/>
  <c r="G104" i="21"/>
  <c r="K104" i="21" s="1"/>
  <c r="J104" i="21"/>
  <c r="G168" i="21"/>
  <c r="K168" i="21"/>
  <c r="J168" i="21"/>
  <c r="G232" i="21"/>
  <c r="K232" i="21" s="1"/>
  <c r="J232" i="21"/>
  <c r="G312" i="21"/>
  <c r="K312" i="21" s="1"/>
  <c r="J312" i="21"/>
  <c r="G384" i="21"/>
  <c r="K384" i="21" s="1"/>
  <c r="J384" i="21"/>
  <c r="G432" i="21"/>
  <c r="K432" i="21" s="1"/>
  <c r="J432" i="21"/>
  <c r="G480" i="21"/>
  <c r="K480" i="21" s="1"/>
  <c r="J480" i="21"/>
  <c r="G544" i="21"/>
  <c r="J544" i="21"/>
  <c r="G616" i="21"/>
  <c r="K616" i="21" s="1"/>
  <c r="J616" i="21"/>
  <c r="G704" i="21"/>
  <c r="K704" i="21"/>
  <c r="J704" i="21"/>
  <c r="G768" i="21"/>
  <c r="K768" i="21" s="1"/>
  <c r="G824" i="21"/>
  <c r="K824" i="21" s="1"/>
  <c r="G888" i="21"/>
  <c r="K888" i="21" s="1"/>
  <c r="G944" i="21"/>
  <c r="K944" i="21" s="1"/>
  <c r="G1000" i="21"/>
  <c r="K1000" i="21"/>
  <c r="G1056" i="21"/>
  <c r="K1056" i="21" s="1"/>
  <c r="G1120" i="21"/>
  <c r="K1120" i="21" s="1"/>
  <c r="G1200" i="21"/>
  <c r="K1200" i="21" s="1"/>
  <c r="G1344" i="21"/>
  <c r="K1344" i="21" s="1"/>
  <c r="G18" i="21"/>
  <c r="K18" i="21" s="1"/>
  <c r="J18" i="21"/>
  <c r="G42" i="21"/>
  <c r="K42" i="21" s="1"/>
  <c r="J42" i="21"/>
  <c r="G66" i="21"/>
  <c r="K66" i="21"/>
  <c r="J66" i="21"/>
  <c r="G90" i="21"/>
  <c r="K90" i="21"/>
  <c r="J90" i="21"/>
  <c r="G122" i="21"/>
  <c r="K122" i="21"/>
  <c r="J122" i="21"/>
  <c r="G154" i="21"/>
  <c r="K154" i="21" s="1"/>
  <c r="J154" i="21"/>
  <c r="G186" i="21"/>
  <c r="K186" i="21" s="1"/>
  <c r="J186" i="21"/>
  <c r="G218" i="21"/>
  <c r="J218" i="21"/>
  <c r="G258" i="21"/>
  <c r="K258" i="21" s="1"/>
  <c r="J258" i="21"/>
  <c r="G298" i="21"/>
  <c r="K298" i="21" s="1"/>
  <c r="J298" i="21"/>
  <c r="G338" i="21"/>
  <c r="K338" i="21" s="1"/>
  <c r="G378" i="21"/>
  <c r="K378" i="21" s="1"/>
  <c r="J378" i="21"/>
  <c r="G410" i="21"/>
  <c r="K410" i="21"/>
  <c r="J410" i="21"/>
  <c r="G450" i="21"/>
  <c r="K450" i="21"/>
  <c r="J450" i="21"/>
  <c r="G482" i="21"/>
  <c r="K482" i="21"/>
  <c r="J482" i="21"/>
  <c r="G514" i="21"/>
  <c r="K514" i="21" s="1"/>
  <c r="J514" i="21"/>
  <c r="G538" i="21"/>
  <c r="K538" i="21" s="1"/>
  <c r="J538" i="21"/>
  <c r="G578" i="21"/>
  <c r="K578" i="21" s="1"/>
  <c r="J578" i="21"/>
  <c r="G610" i="21"/>
  <c r="J610" i="21"/>
  <c r="G626" i="21"/>
  <c r="K626" i="21" s="1"/>
  <c r="J626" i="21"/>
  <c r="G642" i="21"/>
  <c r="K642" i="21" s="1"/>
  <c r="J642" i="21"/>
  <c r="G666" i="21"/>
  <c r="K666" i="21" s="1"/>
  <c r="J666" i="21"/>
  <c r="G690" i="21"/>
  <c r="K690" i="21"/>
  <c r="J690" i="21"/>
  <c r="G706" i="21"/>
  <c r="K706" i="21" s="1"/>
  <c r="J706" i="21"/>
  <c r="G714" i="21"/>
  <c r="K714" i="21" s="1"/>
  <c r="J714" i="21"/>
  <c r="G730" i="21"/>
  <c r="K730" i="21" s="1"/>
  <c r="J730" i="21"/>
  <c r="G746" i="21"/>
  <c r="J746" i="21"/>
  <c r="G762" i="21"/>
  <c r="K762" i="21" s="1"/>
  <c r="J762" i="21"/>
  <c r="G778" i="21"/>
  <c r="K778" i="21"/>
  <c r="J778" i="21"/>
  <c r="G810" i="21"/>
  <c r="K810" i="21"/>
  <c r="J810" i="21"/>
  <c r="G826" i="21"/>
  <c r="K826" i="21"/>
  <c r="J826" i="21"/>
  <c r="G850" i="21"/>
  <c r="K850" i="21" s="1"/>
  <c r="J850" i="21"/>
  <c r="G946" i="21"/>
  <c r="K946" i="21" s="1"/>
  <c r="J946" i="21"/>
  <c r="G3" i="21"/>
  <c r="K3" i="21" s="1"/>
  <c r="J3" i="21"/>
  <c r="G11" i="21"/>
  <c r="J11" i="21"/>
  <c r="G19" i="21"/>
  <c r="K19" i="21" s="1"/>
  <c r="J19" i="21"/>
  <c r="G27" i="21"/>
  <c r="K27" i="21" s="1"/>
  <c r="J27" i="21"/>
  <c r="G35" i="21"/>
  <c r="K35" i="21" s="1"/>
  <c r="J35" i="21"/>
  <c r="G43" i="21"/>
  <c r="K43" i="21"/>
  <c r="J43" i="21"/>
  <c r="G51" i="21"/>
  <c r="K51" i="21" s="1"/>
  <c r="J51" i="21"/>
  <c r="G59" i="21"/>
  <c r="K59" i="21" s="1"/>
  <c r="J59" i="21"/>
  <c r="G67" i="21"/>
  <c r="K67" i="21" s="1"/>
  <c r="J67" i="21"/>
  <c r="G75" i="21"/>
  <c r="J75" i="21"/>
  <c r="G83" i="21"/>
  <c r="K83" i="21" s="1"/>
  <c r="J83" i="21"/>
  <c r="G91" i="21"/>
  <c r="K91" i="21"/>
  <c r="G99" i="21"/>
  <c r="J99" i="21"/>
  <c r="G107" i="21"/>
  <c r="K107" i="21" s="1"/>
  <c r="J107" i="21"/>
  <c r="G115" i="21"/>
  <c r="K115" i="21"/>
  <c r="J115" i="21"/>
  <c r="G123" i="21"/>
  <c r="K123" i="21" s="1"/>
  <c r="J123" i="21"/>
  <c r="G131" i="21"/>
  <c r="K131" i="21" s="1"/>
  <c r="J131" i="21"/>
  <c r="G139" i="21"/>
  <c r="K139" i="21" s="1"/>
  <c r="J139" i="21"/>
  <c r="G147" i="21"/>
  <c r="K147" i="21" s="1"/>
  <c r="J147" i="21"/>
  <c r="G155" i="21"/>
  <c r="K155" i="21" s="1"/>
  <c r="G163" i="21"/>
  <c r="K163" i="21" s="1"/>
  <c r="J163" i="21"/>
  <c r="G171" i="21"/>
  <c r="K171" i="21" s="1"/>
  <c r="J171" i="21"/>
  <c r="G179" i="21"/>
  <c r="K179" i="21" s="1"/>
  <c r="J179" i="21"/>
  <c r="G187" i="21"/>
  <c r="J187" i="21"/>
  <c r="G195" i="21"/>
  <c r="K195" i="21" s="1"/>
  <c r="J195" i="21"/>
  <c r="G203" i="21"/>
  <c r="K203" i="21"/>
  <c r="J203" i="21"/>
  <c r="G211" i="21"/>
  <c r="K211" i="21"/>
  <c r="J211" i="21"/>
  <c r="G219" i="21"/>
  <c r="K219" i="21"/>
  <c r="J219" i="21"/>
  <c r="G227" i="21"/>
  <c r="K227" i="21" s="1"/>
  <c r="J227" i="21"/>
  <c r="G235" i="21"/>
  <c r="K235" i="21" s="1"/>
  <c r="G243" i="21"/>
  <c r="K243" i="21" s="1"/>
  <c r="J243" i="21"/>
  <c r="G251" i="21"/>
  <c r="K251" i="21"/>
  <c r="J251" i="21"/>
  <c r="G259" i="21"/>
  <c r="K259" i="21" s="1"/>
  <c r="J259" i="21"/>
  <c r="G267" i="21"/>
  <c r="K267" i="21" s="1"/>
  <c r="J267" i="21"/>
  <c r="G275" i="21"/>
  <c r="J275" i="21"/>
  <c r="G283" i="21"/>
  <c r="K283" i="21" s="1"/>
  <c r="J283" i="21"/>
  <c r="G291" i="21"/>
  <c r="K291" i="21"/>
  <c r="J291" i="21"/>
  <c r="G299" i="21"/>
  <c r="K299" i="21"/>
  <c r="G307" i="21"/>
  <c r="K307" i="21" s="1"/>
  <c r="J307" i="21"/>
  <c r="G315" i="21"/>
  <c r="K315" i="21"/>
  <c r="J315" i="21"/>
  <c r="G323" i="21"/>
  <c r="K323" i="21" s="1"/>
  <c r="J323" i="21"/>
  <c r="G331" i="21"/>
  <c r="K331" i="21"/>
  <c r="J331" i="21"/>
  <c r="G339" i="21"/>
  <c r="K339" i="21"/>
  <c r="J339" i="21"/>
  <c r="G347" i="21"/>
  <c r="K347" i="21" s="1"/>
  <c r="J347" i="21"/>
  <c r="G355" i="21"/>
  <c r="K355" i="21" s="1"/>
  <c r="J355" i="21"/>
  <c r="G363" i="21"/>
  <c r="G371" i="21"/>
  <c r="K371" i="21" s="1"/>
  <c r="J371" i="21"/>
  <c r="G379" i="21"/>
  <c r="K379" i="21" s="1"/>
  <c r="J379" i="21"/>
  <c r="G387" i="21"/>
  <c r="J387" i="21"/>
  <c r="G395" i="21"/>
  <c r="K395" i="21" s="1"/>
  <c r="J395" i="21"/>
  <c r="G403" i="21"/>
  <c r="K403" i="21"/>
  <c r="J403" i="21"/>
  <c r="G411" i="21"/>
  <c r="K411" i="21"/>
  <c r="J411" i="21"/>
  <c r="G419" i="21"/>
  <c r="K419" i="21" s="1"/>
  <c r="J419" i="21"/>
  <c r="G427" i="21"/>
  <c r="K427" i="21" s="1"/>
  <c r="G435" i="21"/>
  <c r="K435" i="21"/>
  <c r="J435" i="21"/>
  <c r="G443" i="21"/>
  <c r="K443" i="21" s="1"/>
  <c r="J443" i="21"/>
  <c r="G451" i="21"/>
  <c r="K451" i="21" s="1"/>
  <c r="J451" i="21"/>
  <c r="G459" i="21"/>
  <c r="K459" i="21" s="1"/>
  <c r="J459" i="21"/>
  <c r="G467" i="21"/>
  <c r="K467" i="21" s="1"/>
  <c r="J467" i="21"/>
  <c r="G475" i="21"/>
  <c r="J475" i="21"/>
  <c r="G483" i="21"/>
  <c r="K483" i="21" s="1"/>
  <c r="J483" i="21"/>
  <c r="G491" i="21"/>
  <c r="K491" i="21" s="1"/>
  <c r="J491" i="21"/>
  <c r="G499" i="21"/>
  <c r="K499" i="21"/>
  <c r="J499" i="21"/>
  <c r="G507" i="21"/>
  <c r="K507" i="21" s="1"/>
  <c r="J507" i="21"/>
  <c r="G515" i="21"/>
  <c r="K515" i="21"/>
  <c r="J515" i="21"/>
  <c r="G523" i="21"/>
  <c r="K523" i="21" s="1"/>
  <c r="J523" i="21"/>
  <c r="G531" i="21"/>
  <c r="K531" i="21" s="1"/>
  <c r="J531" i="21"/>
  <c r="G539" i="21"/>
  <c r="J539" i="21"/>
  <c r="G547" i="21"/>
  <c r="K547" i="21" s="1"/>
  <c r="J547" i="21"/>
  <c r="G555" i="21"/>
  <c r="K555" i="21"/>
  <c r="J555" i="21"/>
  <c r="G563" i="21"/>
  <c r="K563" i="21"/>
  <c r="J563" i="21"/>
  <c r="G571" i="21"/>
  <c r="K571" i="21" s="1"/>
  <c r="J571" i="21"/>
  <c r="G579" i="21"/>
  <c r="K579" i="21" s="1"/>
  <c r="J579" i="21"/>
  <c r="G587" i="21"/>
  <c r="K587" i="21" s="1"/>
  <c r="J587" i="21"/>
  <c r="G595" i="21"/>
  <c r="K595" i="21" s="1"/>
  <c r="J595" i="21"/>
  <c r="G603" i="21"/>
  <c r="J603" i="21"/>
  <c r="G611" i="21"/>
  <c r="K611" i="21" s="1"/>
  <c r="J611" i="21"/>
  <c r="G619" i="21"/>
  <c r="K619" i="21" s="1"/>
  <c r="J619" i="21"/>
  <c r="G627" i="21"/>
  <c r="K627" i="21"/>
  <c r="J627" i="21"/>
  <c r="G635" i="21"/>
  <c r="K635" i="21" s="1"/>
  <c r="J635" i="21"/>
  <c r="G643" i="21"/>
  <c r="K643" i="21"/>
  <c r="J643" i="21"/>
  <c r="G651" i="21"/>
  <c r="K651" i="21" s="1"/>
  <c r="J651" i="21"/>
  <c r="G659" i="21"/>
  <c r="K659" i="21" s="1"/>
  <c r="J659" i="21"/>
  <c r="G667" i="21"/>
  <c r="J667" i="21"/>
  <c r="G675" i="21"/>
  <c r="K675" i="21" s="1"/>
  <c r="J675" i="21"/>
  <c r="G683" i="21"/>
  <c r="K683" i="21"/>
  <c r="J683" i="21"/>
  <c r="G691" i="21"/>
  <c r="K691" i="21"/>
  <c r="J691" i="21"/>
  <c r="G699" i="21"/>
  <c r="K699" i="21" s="1"/>
  <c r="J699" i="21"/>
  <c r="G707" i="21"/>
  <c r="K707" i="21" s="1"/>
  <c r="J707" i="21"/>
  <c r="G715" i="21"/>
  <c r="K715" i="21" s="1"/>
  <c r="J715" i="21"/>
  <c r="G723" i="21"/>
  <c r="K723" i="21" s="1"/>
  <c r="J723" i="21"/>
  <c r="G731" i="21"/>
  <c r="J731" i="21"/>
  <c r="G739" i="21"/>
  <c r="K739" i="21" s="1"/>
  <c r="J739" i="21"/>
  <c r="G747" i="21"/>
  <c r="K747" i="21" s="1"/>
  <c r="J747" i="21"/>
  <c r="G755" i="21"/>
  <c r="K755" i="21"/>
  <c r="J755" i="21"/>
  <c r="G763" i="21"/>
  <c r="K763" i="21" s="1"/>
  <c r="J763" i="21"/>
  <c r="G771" i="21"/>
  <c r="K771" i="21"/>
  <c r="J771" i="21"/>
  <c r="G779" i="21"/>
  <c r="K779" i="21" s="1"/>
  <c r="J779" i="21"/>
  <c r="G787" i="21"/>
  <c r="K787" i="21" s="1"/>
  <c r="J787" i="21"/>
  <c r="G795" i="21"/>
  <c r="J795" i="21"/>
  <c r="G803" i="21"/>
  <c r="K803" i="21" s="1"/>
  <c r="J803" i="21"/>
  <c r="G811" i="21"/>
  <c r="K811" i="21"/>
  <c r="J811" i="21"/>
  <c r="G819" i="21"/>
  <c r="K819" i="21"/>
  <c r="J819" i="21"/>
  <c r="G827" i="21"/>
  <c r="K827" i="21" s="1"/>
  <c r="J827" i="21"/>
  <c r="G835" i="21"/>
  <c r="K835" i="21" s="1"/>
  <c r="J835" i="21"/>
  <c r="G843" i="21"/>
  <c r="K843" i="21" s="1"/>
  <c r="J843" i="21"/>
  <c r="G851" i="21"/>
  <c r="K851" i="21" s="1"/>
  <c r="J851" i="21"/>
  <c r="G859" i="21"/>
  <c r="J859" i="21"/>
  <c r="G867" i="21"/>
  <c r="K867" i="21" s="1"/>
  <c r="J867" i="21"/>
  <c r="G875" i="21"/>
  <c r="K875" i="21" s="1"/>
  <c r="J875" i="21"/>
  <c r="G883" i="21"/>
  <c r="K883" i="21"/>
  <c r="J883" i="21"/>
  <c r="G891" i="21"/>
  <c r="K891" i="21" s="1"/>
  <c r="J891" i="21"/>
  <c r="G899" i="21"/>
  <c r="K899" i="21"/>
  <c r="J899" i="21"/>
  <c r="G907" i="21"/>
  <c r="J907" i="21"/>
  <c r="G915" i="21"/>
  <c r="K915" i="21" s="1"/>
  <c r="J915" i="21"/>
  <c r="G923" i="21"/>
  <c r="J923" i="21"/>
  <c r="G931" i="21"/>
  <c r="K931" i="21" s="1"/>
  <c r="J931" i="21"/>
  <c r="G939" i="21"/>
  <c r="K939" i="21"/>
  <c r="J939" i="21"/>
  <c r="G947" i="21"/>
  <c r="K947" i="21"/>
  <c r="J947" i="21"/>
  <c r="G955" i="21"/>
  <c r="K955" i="21" s="1"/>
  <c r="J955" i="21"/>
  <c r="G963" i="21"/>
  <c r="K963" i="21" s="1"/>
  <c r="J963" i="21"/>
  <c r="G971" i="21"/>
  <c r="J971" i="21"/>
  <c r="G979" i="21"/>
  <c r="J979" i="21"/>
  <c r="G987" i="21"/>
  <c r="J987" i="21"/>
  <c r="G995" i="21"/>
  <c r="K995" i="21" s="1"/>
  <c r="J995" i="21"/>
  <c r="G1003" i="21"/>
  <c r="K1003" i="21" s="1"/>
  <c r="J1003" i="21"/>
  <c r="G1011" i="21"/>
  <c r="K1011" i="21"/>
  <c r="J1011" i="21"/>
  <c r="G1019" i="21"/>
  <c r="K1019" i="21" s="1"/>
  <c r="J1019" i="21"/>
  <c r="G1027" i="21"/>
  <c r="K1027" i="21"/>
  <c r="J1027" i="21"/>
  <c r="G1035" i="21"/>
  <c r="J1035" i="21"/>
  <c r="G1043" i="21"/>
  <c r="J1043" i="21"/>
  <c r="G1051" i="21"/>
  <c r="J1051" i="21"/>
  <c r="G1059" i="21"/>
  <c r="K1059" i="21" s="1"/>
  <c r="J1059" i="21"/>
  <c r="G1067" i="21"/>
  <c r="K1067" i="21"/>
  <c r="J1067" i="21"/>
  <c r="G1075" i="21"/>
  <c r="K1075" i="21"/>
  <c r="J1075" i="21"/>
  <c r="G1083" i="21"/>
  <c r="K1083" i="21" s="1"/>
  <c r="J1083" i="21"/>
  <c r="G1091" i="21"/>
  <c r="K1091" i="21" s="1"/>
  <c r="J1091" i="21"/>
  <c r="G1099" i="21"/>
  <c r="J1099" i="21"/>
  <c r="G1107" i="21"/>
  <c r="J1107" i="21"/>
  <c r="G1115" i="21"/>
  <c r="J1115" i="21"/>
  <c r="G1123" i="21"/>
  <c r="K1123" i="21" s="1"/>
  <c r="J1123" i="21"/>
  <c r="G1131" i="21"/>
  <c r="K1131" i="21" s="1"/>
  <c r="J1131" i="21"/>
  <c r="G1139" i="21"/>
  <c r="K1139" i="21"/>
  <c r="J1139" i="21"/>
  <c r="G1147" i="21"/>
  <c r="K1147" i="21" s="1"/>
  <c r="J1147" i="21"/>
  <c r="G1155" i="21"/>
  <c r="K1155" i="21"/>
  <c r="J1155" i="21"/>
  <c r="G1163" i="21"/>
  <c r="J1163" i="21"/>
  <c r="G1171" i="21"/>
  <c r="J1171" i="21"/>
  <c r="G1179" i="21"/>
  <c r="J1179" i="21"/>
  <c r="G1187" i="21"/>
  <c r="K1187" i="21" s="1"/>
  <c r="J1187" i="21"/>
  <c r="G1195" i="21"/>
  <c r="K1195" i="21"/>
  <c r="J1195" i="21"/>
  <c r="G1203" i="21"/>
  <c r="K1203" i="21"/>
  <c r="J1203" i="21"/>
  <c r="G1211" i="21"/>
  <c r="K1211" i="21" s="1"/>
  <c r="J1211" i="21"/>
  <c r="G1219" i="21"/>
  <c r="K1219" i="21" s="1"/>
  <c r="J1219" i="21"/>
  <c r="G1227" i="21"/>
  <c r="J1227" i="21"/>
  <c r="G1235" i="21"/>
  <c r="J1235" i="21"/>
  <c r="G1243" i="21"/>
  <c r="J1243" i="21"/>
  <c r="G1251" i="21"/>
  <c r="K1251" i="21" s="1"/>
  <c r="J1251" i="21"/>
  <c r="G1259" i="21"/>
  <c r="K1259" i="21" s="1"/>
  <c r="J1259" i="21"/>
  <c r="G1267" i="21"/>
  <c r="K1267" i="21"/>
  <c r="J1267" i="21"/>
  <c r="G1275" i="21"/>
  <c r="K1275" i="21" s="1"/>
  <c r="J1275" i="21"/>
  <c r="G1283" i="21"/>
  <c r="K1283" i="21"/>
  <c r="J1283" i="21"/>
  <c r="G1291" i="21"/>
  <c r="J1291" i="21"/>
  <c r="G1299" i="21"/>
  <c r="J1299" i="21"/>
  <c r="G1307" i="21"/>
  <c r="J1307" i="21"/>
  <c r="G1315" i="21"/>
  <c r="K1315" i="21" s="1"/>
  <c r="J1315" i="21"/>
  <c r="G1323" i="21"/>
  <c r="K1323" i="21"/>
  <c r="J1323" i="21"/>
  <c r="G1331" i="21"/>
  <c r="K1331" i="21"/>
  <c r="J1331" i="21"/>
  <c r="G1339" i="21"/>
  <c r="K1339" i="21" s="1"/>
  <c r="J1339" i="21"/>
  <c r="G1347" i="21"/>
  <c r="J1347" i="21"/>
  <c r="G1355" i="21"/>
  <c r="J1355" i="21"/>
  <c r="G1363" i="21"/>
  <c r="J1363" i="21"/>
  <c r="G1371" i="21"/>
  <c r="J1371" i="21"/>
  <c r="G1379" i="21"/>
  <c r="K1379" i="21" s="1"/>
  <c r="J1379" i="21"/>
  <c r="G1387" i="21"/>
  <c r="K1387" i="21"/>
  <c r="J1387" i="21"/>
  <c r="G1395" i="21"/>
  <c r="K1395" i="21" s="1"/>
  <c r="J1395" i="21"/>
  <c r="G1403" i="21"/>
  <c r="K1403" i="21" s="1"/>
  <c r="J1403" i="21"/>
  <c r="G1411" i="21"/>
  <c r="K1411" i="21" s="1"/>
  <c r="J1411" i="21"/>
  <c r="G1419" i="21"/>
  <c r="J1419" i="21"/>
  <c r="G1427" i="21"/>
  <c r="J1427" i="21"/>
  <c r="G1435" i="21"/>
  <c r="J1435" i="21"/>
  <c r="G1443" i="21"/>
  <c r="K1443" i="21" s="1"/>
  <c r="J1443" i="21"/>
  <c r="G1451" i="21"/>
  <c r="K1451" i="21"/>
  <c r="G1459" i="21"/>
  <c r="G1467" i="21"/>
  <c r="G1475" i="21"/>
  <c r="K1475" i="21"/>
  <c r="G1483" i="21"/>
  <c r="K1483" i="21"/>
  <c r="G1491" i="21"/>
  <c r="G1499" i="21"/>
  <c r="G1507" i="21"/>
  <c r="K1507" i="21" s="1"/>
  <c r="G1515" i="21"/>
  <c r="K1515" i="21"/>
  <c r="G1523" i="21"/>
  <c r="G1531" i="21"/>
  <c r="G1539" i="21"/>
  <c r="K1539" i="21"/>
  <c r="G1547" i="21"/>
  <c r="K1547" i="21" s="1"/>
  <c r="G1555" i="21"/>
  <c r="G1563" i="21"/>
  <c r="G1571" i="21"/>
  <c r="K1571" i="21"/>
  <c r="G1579" i="21"/>
  <c r="K1579" i="21"/>
  <c r="G1587" i="21"/>
  <c r="G1595" i="21"/>
  <c r="G1603" i="21"/>
  <c r="K1603" i="21"/>
  <c r="G1611" i="21"/>
  <c r="K1611" i="21"/>
  <c r="G1619" i="21"/>
  <c r="J1592" i="21"/>
  <c r="J1568" i="21"/>
  <c r="J1558" i="21"/>
  <c r="J1547" i="21"/>
  <c r="J1536" i="21"/>
  <c r="J1515" i="21"/>
  <c r="J1483" i="21"/>
  <c r="J1451" i="21"/>
  <c r="J1426" i="21"/>
  <c r="J1362" i="21"/>
  <c r="J1298" i="21"/>
  <c r="J1234" i="21"/>
  <c r="J1080" i="21"/>
  <c r="J952" i="21"/>
  <c r="J888" i="21"/>
  <c r="J824" i="21"/>
  <c r="J313" i="21"/>
  <c r="G48" i="21"/>
  <c r="K48" i="21" s="1"/>
  <c r="J48" i="21"/>
  <c r="G88" i="21"/>
  <c r="K88" i="21"/>
  <c r="J88" i="21"/>
  <c r="G144" i="21"/>
  <c r="K144" i="21" s="1"/>
  <c r="J144" i="21"/>
  <c r="G184" i="21"/>
  <c r="K184" i="21" s="1"/>
  <c r="J184" i="21"/>
  <c r="G248" i="21"/>
  <c r="K248" i="21" s="1"/>
  <c r="J248" i="21"/>
  <c r="G296" i="21"/>
  <c r="J296" i="21"/>
  <c r="G376" i="21"/>
  <c r="J376" i="21"/>
  <c r="G440" i="21"/>
  <c r="J440" i="21"/>
  <c r="G496" i="21"/>
  <c r="K496" i="21" s="1"/>
  <c r="J496" i="21"/>
  <c r="G552" i="21"/>
  <c r="K552" i="21"/>
  <c r="J552" i="21"/>
  <c r="G592" i="21"/>
  <c r="K592" i="21" s="1"/>
  <c r="J592" i="21"/>
  <c r="G632" i="21"/>
  <c r="K632" i="21"/>
  <c r="J632" i="21"/>
  <c r="G672" i="21"/>
  <c r="J672" i="21"/>
  <c r="G728" i="21"/>
  <c r="J728" i="21"/>
  <c r="G792" i="21"/>
  <c r="G856" i="21"/>
  <c r="K856" i="21" s="1"/>
  <c r="G912" i="21"/>
  <c r="K912" i="21" s="1"/>
  <c r="G976" i="21"/>
  <c r="K976" i="21" s="1"/>
  <c r="G1016" i="21"/>
  <c r="G1072" i="21"/>
  <c r="K1072" i="21" s="1"/>
  <c r="G1136" i="21"/>
  <c r="K1136" i="21" s="1"/>
  <c r="G1176" i="21"/>
  <c r="K1176" i="21" s="1"/>
  <c r="G1232" i="21"/>
  <c r="G1256" i="21"/>
  <c r="K1256" i="21" s="1"/>
  <c r="G1296" i="21"/>
  <c r="K1296" i="21" s="1"/>
  <c r="G1320" i="21"/>
  <c r="K1320" i="21" s="1"/>
  <c r="G1376" i="21"/>
  <c r="G1392" i="21"/>
  <c r="G1416" i="21"/>
  <c r="K1416" i="21" s="1"/>
  <c r="G1464" i="21"/>
  <c r="K1464" i="21" s="1"/>
  <c r="G1504" i="21"/>
  <c r="G1544" i="21"/>
  <c r="K1544" i="21" s="1"/>
  <c r="G1576" i="21"/>
  <c r="K1576" i="21"/>
  <c r="G1608" i="21"/>
  <c r="K1608" i="21" s="1"/>
  <c r="G2" i="21"/>
  <c r="J2" i="21"/>
  <c r="G34" i="21"/>
  <c r="J34" i="21"/>
  <c r="G74" i="21"/>
  <c r="K74" i="21" s="1"/>
  <c r="J74" i="21"/>
  <c r="G98" i="21"/>
  <c r="K98" i="21" s="1"/>
  <c r="J98" i="21"/>
  <c r="G130" i="21"/>
  <c r="K130" i="21"/>
  <c r="J130" i="21"/>
  <c r="G162" i="21"/>
  <c r="K162" i="21" s="1"/>
  <c r="J162" i="21"/>
  <c r="G178" i="21"/>
  <c r="K178" i="21" s="1"/>
  <c r="J178" i="21"/>
  <c r="G210" i="21"/>
  <c r="G242" i="21"/>
  <c r="K242" i="21"/>
  <c r="J242" i="21"/>
  <c r="G266" i="21"/>
  <c r="K266" i="21" s="1"/>
  <c r="J266" i="21"/>
  <c r="G290" i="21"/>
  <c r="J290" i="21"/>
  <c r="G314" i="21"/>
  <c r="J314" i="21"/>
  <c r="G346" i="21"/>
  <c r="J346" i="21"/>
  <c r="G362" i="21"/>
  <c r="K362" i="21" s="1"/>
  <c r="J362" i="21"/>
  <c r="G386" i="21"/>
  <c r="K386" i="21"/>
  <c r="J386" i="21"/>
  <c r="G418" i="21"/>
  <c r="K418" i="21"/>
  <c r="J418" i="21"/>
  <c r="G442" i="21"/>
  <c r="K442" i="21"/>
  <c r="J442" i="21"/>
  <c r="G474" i="21"/>
  <c r="K474" i="21" s="1"/>
  <c r="J474" i="21"/>
  <c r="G498" i="21"/>
  <c r="J498" i="21"/>
  <c r="G530" i="21"/>
  <c r="J530" i="21"/>
  <c r="G554" i="21"/>
  <c r="J554" i="21"/>
  <c r="G570" i="21"/>
  <c r="K570" i="21" s="1"/>
  <c r="J570" i="21"/>
  <c r="G602" i="21"/>
  <c r="K602" i="21" s="1"/>
  <c r="J602" i="21"/>
  <c r="G634" i="21"/>
  <c r="K634" i="21" s="1"/>
  <c r="J634" i="21"/>
  <c r="G682" i="21"/>
  <c r="K682" i="21"/>
  <c r="J682" i="21"/>
  <c r="G794" i="21"/>
  <c r="K794" i="21" s="1"/>
  <c r="J794" i="21"/>
  <c r="G12" i="21"/>
  <c r="J12" i="21"/>
  <c r="G28" i="21"/>
  <c r="J28" i="21"/>
  <c r="G44" i="21"/>
  <c r="J44" i="21"/>
  <c r="G60" i="21"/>
  <c r="K60" i="21" s="1"/>
  <c r="J60" i="21"/>
  <c r="G84" i="21"/>
  <c r="K84" i="21" s="1"/>
  <c r="J84" i="21"/>
  <c r="G100" i="21"/>
  <c r="K100" i="21"/>
  <c r="J100" i="21"/>
  <c r="G124" i="21"/>
  <c r="K124" i="21" s="1"/>
  <c r="J124" i="21"/>
  <c r="G140" i="21"/>
  <c r="K140" i="21"/>
  <c r="J140" i="21"/>
  <c r="G156" i="21"/>
  <c r="J156" i="21"/>
  <c r="G172" i="21"/>
  <c r="J172" i="21"/>
  <c r="G188" i="21"/>
  <c r="J188" i="21"/>
  <c r="G204" i="21"/>
  <c r="K204" i="21" s="1"/>
  <c r="J204" i="21"/>
  <c r="G220" i="21"/>
  <c r="K220" i="21"/>
  <c r="J220" i="21"/>
  <c r="G236" i="21"/>
  <c r="K236" i="21"/>
  <c r="J236" i="21"/>
  <c r="G252" i="21"/>
  <c r="K252" i="21" s="1"/>
  <c r="J252" i="21"/>
  <c r="G268" i="21"/>
  <c r="K268" i="21" s="1"/>
  <c r="J268" i="21"/>
  <c r="G284" i="21"/>
  <c r="J284" i="21"/>
  <c r="G300" i="21"/>
  <c r="J300" i="21"/>
  <c r="G316" i="21"/>
  <c r="J316" i="21"/>
  <c r="G332" i="21"/>
  <c r="K332" i="21" s="1"/>
  <c r="J332" i="21"/>
  <c r="G348" i="21"/>
  <c r="K348" i="21"/>
  <c r="J348" i="21"/>
  <c r="G364" i="21"/>
  <c r="K364" i="21" s="1"/>
  <c r="J364" i="21"/>
  <c r="G380" i="21"/>
  <c r="K380" i="21" s="1"/>
  <c r="J380" i="21"/>
  <c r="G388" i="21"/>
  <c r="K388" i="21" s="1"/>
  <c r="J388" i="21"/>
  <c r="G404" i="21"/>
  <c r="J404" i="21"/>
  <c r="G412" i="21"/>
  <c r="J412" i="21"/>
  <c r="G420" i="21"/>
  <c r="J420" i="21"/>
  <c r="G428" i="21"/>
  <c r="K428" i="21" s="1"/>
  <c r="J428" i="21"/>
  <c r="G444" i="21"/>
  <c r="K444" i="21"/>
  <c r="J444" i="21"/>
  <c r="G452" i="21"/>
  <c r="K452" i="21" s="1"/>
  <c r="J452" i="21"/>
  <c r="G460" i="21"/>
  <c r="K460" i="21"/>
  <c r="J460" i="21"/>
  <c r="G468" i="21"/>
  <c r="K468" i="21" s="1"/>
  <c r="J468" i="21"/>
  <c r="G476" i="21"/>
  <c r="J476" i="21"/>
  <c r="G484" i="21"/>
  <c r="J484" i="21"/>
  <c r="G492" i="21"/>
  <c r="J492" i="21"/>
  <c r="G500" i="21"/>
  <c r="K500" i="21" s="1"/>
  <c r="J500" i="21"/>
  <c r="G508" i="21"/>
  <c r="K508" i="21" s="1"/>
  <c r="J508" i="21"/>
  <c r="G516" i="21"/>
  <c r="K516" i="21"/>
  <c r="J516" i="21"/>
  <c r="G524" i="21"/>
  <c r="K524" i="21"/>
  <c r="J524" i="21"/>
  <c r="G532" i="21"/>
  <c r="K532" i="21"/>
  <c r="J532" i="21"/>
  <c r="G540" i="21"/>
  <c r="J540" i="21"/>
  <c r="G548" i="21"/>
  <c r="J548" i="21"/>
  <c r="G556" i="21"/>
  <c r="J556" i="21"/>
  <c r="G564" i="21"/>
  <c r="J564" i="21"/>
  <c r="G572" i="21"/>
  <c r="K572" i="21" s="1"/>
  <c r="J572" i="21"/>
  <c r="G580" i="21"/>
  <c r="K580" i="21" s="1"/>
  <c r="J580" i="21"/>
  <c r="G588" i="21"/>
  <c r="K588" i="21" s="1"/>
  <c r="J588" i="21"/>
  <c r="G596" i="21"/>
  <c r="K596" i="21" s="1"/>
  <c r="J596" i="21"/>
  <c r="G604" i="21"/>
  <c r="K604" i="21" s="1"/>
  <c r="J604" i="21"/>
  <c r="G612" i="21"/>
  <c r="J612" i="21"/>
  <c r="G620" i="21"/>
  <c r="J620" i="21"/>
  <c r="G628" i="21"/>
  <c r="J628" i="21"/>
  <c r="G636" i="21"/>
  <c r="K636" i="21" s="1"/>
  <c r="J636" i="21"/>
  <c r="G644" i="21"/>
  <c r="K644" i="21"/>
  <c r="J644" i="21"/>
  <c r="G652" i="21"/>
  <c r="K652" i="21"/>
  <c r="J652" i="21"/>
  <c r="G660" i="21"/>
  <c r="K660" i="21" s="1"/>
  <c r="J660" i="21"/>
  <c r="G668" i="21"/>
  <c r="K668" i="21" s="1"/>
  <c r="J668" i="21"/>
  <c r="G676" i="21"/>
  <c r="J676" i="21"/>
  <c r="G684" i="21"/>
  <c r="J684" i="21"/>
  <c r="G692" i="21"/>
  <c r="J692" i="21"/>
  <c r="G700" i="21"/>
  <c r="K700" i="21"/>
  <c r="J700" i="21"/>
  <c r="G708" i="21"/>
  <c r="K708" i="21"/>
  <c r="J708" i="21"/>
  <c r="G716" i="21"/>
  <c r="K716" i="21"/>
  <c r="J716" i="21"/>
  <c r="G724" i="21"/>
  <c r="K724" i="21" s="1"/>
  <c r="J724" i="21"/>
  <c r="G732" i="21"/>
  <c r="K732" i="21" s="1"/>
  <c r="J732" i="21"/>
  <c r="G740" i="21"/>
  <c r="J740" i="21"/>
  <c r="G748" i="21"/>
  <c r="J748" i="21"/>
  <c r="G756" i="21"/>
  <c r="J756" i="21"/>
  <c r="G764" i="21"/>
  <c r="K764" i="21" s="1"/>
  <c r="J764" i="21"/>
  <c r="G772" i="21"/>
  <c r="K772" i="21" s="1"/>
  <c r="J772" i="21"/>
  <c r="G780" i="21"/>
  <c r="K780" i="21"/>
  <c r="G788" i="21"/>
  <c r="K788" i="21" s="1"/>
  <c r="G796" i="21"/>
  <c r="G804" i="21"/>
  <c r="K804" i="21" s="1"/>
  <c r="G812" i="21"/>
  <c r="K812" i="21"/>
  <c r="G820" i="21"/>
  <c r="K820" i="21"/>
  <c r="G828" i="21"/>
  <c r="G836" i="21"/>
  <c r="K836" i="21" s="1"/>
  <c r="G844" i="21"/>
  <c r="K844" i="21"/>
  <c r="G852" i="21"/>
  <c r="K852" i="21"/>
  <c r="G860" i="21"/>
  <c r="G868" i="21"/>
  <c r="G876" i="21"/>
  <c r="K876" i="21" s="1"/>
  <c r="G884" i="21"/>
  <c r="K884" i="21"/>
  <c r="G892" i="21"/>
  <c r="G900" i="21"/>
  <c r="K900" i="21" s="1"/>
  <c r="G908" i="21"/>
  <c r="K908" i="21"/>
  <c r="G916" i="21"/>
  <c r="K916" i="21" s="1"/>
  <c r="G924" i="21"/>
  <c r="G932" i="21"/>
  <c r="K932" i="21" s="1"/>
  <c r="G940" i="21"/>
  <c r="K940" i="21" s="1"/>
  <c r="G948" i="21"/>
  <c r="K948" i="21"/>
  <c r="G956" i="21"/>
  <c r="G964" i="21"/>
  <c r="K964" i="21"/>
  <c r="G972" i="21"/>
  <c r="K972" i="21"/>
  <c r="G980" i="21"/>
  <c r="K980" i="21"/>
  <c r="G988" i="21"/>
  <c r="G996" i="21"/>
  <c r="K996" i="21" s="1"/>
  <c r="G1004" i="21"/>
  <c r="K1004" i="21" s="1"/>
  <c r="G1012" i="21"/>
  <c r="K1012" i="21" s="1"/>
  <c r="G1020" i="21"/>
  <c r="G1028" i="21"/>
  <c r="K1028" i="21" s="1"/>
  <c r="G1036" i="21"/>
  <c r="K1036" i="21"/>
  <c r="G1044" i="21"/>
  <c r="K1044" i="21"/>
  <c r="G1052" i="21"/>
  <c r="G1060" i="21"/>
  <c r="K1060" i="21" s="1"/>
  <c r="G1068" i="21"/>
  <c r="K1068" i="21" s="1"/>
  <c r="G1076" i="21"/>
  <c r="K1076" i="21"/>
  <c r="G1084" i="21"/>
  <c r="G1092" i="21"/>
  <c r="K1092" i="21" s="1"/>
  <c r="G1100" i="21"/>
  <c r="K1100" i="21"/>
  <c r="G1108" i="21"/>
  <c r="K1108" i="21" s="1"/>
  <c r="G1116" i="21"/>
  <c r="G1124" i="21"/>
  <c r="G1132" i="21"/>
  <c r="K1132" i="21"/>
  <c r="G1140" i="21"/>
  <c r="K1140" i="21"/>
  <c r="G1148" i="21"/>
  <c r="G1156" i="21"/>
  <c r="K1156" i="21" s="1"/>
  <c r="G1164" i="21"/>
  <c r="K1164" i="21" s="1"/>
  <c r="G1172" i="21"/>
  <c r="K1172" i="21" s="1"/>
  <c r="G1180" i="21"/>
  <c r="G1188" i="21"/>
  <c r="K1188" i="21" s="1"/>
  <c r="G1196" i="21"/>
  <c r="K1196" i="21" s="1"/>
  <c r="G1204" i="21"/>
  <c r="K1204" i="21" s="1"/>
  <c r="G1212" i="21"/>
  <c r="G1220" i="21"/>
  <c r="K1220" i="21"/>
  <c r="H1228" i="21"/>
  <c r="L1228" i="21"/>
  <c r="G1236" i="21"/>
  <c r="K1236" i="21"/>
  <c r="G1244" i="21"/>
  <c r="G1252" i="21"/>
  <c r="K1252" i="21" s="1"/>
  <c r="G1260" i="21"/>
  <c r="K1260" i="21"/>
  <c r="G1268" i="21"/>
  <c r="K1268" i="21" s="1"/>
  <c r="G1276" i="21"/>
  <c r="G1284" i="21"/>
  <c r="K1284" i="21"/>
  <c r="G1292" i="21"/>
  <c r="K1292" i="21"/>
  <c r="G1300" i="21"/>
  <c r="K1300" i="21" s="1"/>
  <c r="G1308" i="21"/>
  <c r="G1316" i="21"/>
  <c r="K1316" i="21" s="1"/>
  <c r="G1324" i="21"/>
  <c r="K1324" i="21"/>
  <c r="G1332" i="21"/>
  <c r="K1332" i="21"/>
  <c r="G1340" i="21"/>
  <c r="G1348" i="21"/>
  <c r="K1348" i="21" s="1"/>
  <c r="G1356" i="21"/>
  <c r="K1356" i="21"/>
  <c r="G1364" i="21"/>
  <c r="K1364" i="21"/>
  <c r="G1372" i="21"/>
  <c r="G1380" i="21"/>
  <c r="G1388" i="21"/>
  <c r="K1388" i="21" s="1"/>
  <c r="G1396" i="21"/>
  <c r="K1396" i="21"/>
  <c r="G1404" i="21"/>
  <c r="G1412" i="21"/>
  <c r="K1412" i="21" s="1"/>
  <c r="G1420" i="21"/>
  <c r="K1420" i="21"/>
  <c r="G1428" i="21"/>
  <c r="K1428" i="21" s="1"/>
  <c r="G1436" i="21"/>
  <c r="G1444" i="21"/>
  <c r="K1444" i="21" s="1"/>
  <c r="G1452" i="21"/>
  <c r="K1452" i="21" s="1"/>
  <c r="G1460" i="21"/>
  <c r="K1460" i="21"/>
  <c r="G1468" i="21"/>
  <c r="G1476" i="21"/>
  <c r="K1476" i="21"/>
  <c r="G1484" i="21"/>
  <c r="K1484" i="21"/>
  <c r="G1492" i="21"/>
  <c r="K1492" i="21"/>
  <c r="G1500" i="21"/>
  <c r="G1508" i="21"/>
  <c r="K1508" i="21" s="1"/>
  <c r="G1516" i="21"/>
  <c r="K1516" i="21" s="1"/>
  <c r="G1524" i="21"/>
  <c r="K1524" i="21" s="1"/>
  <c r="G1532" i="21"/>
  <c r="G1540" i="21"/>
  <c r="K1540" i="21" s="1"/>
  <c r="G1548" i="21"/>
  <c r="K1548" i="21"/>
  <c r="G1556" i="21"/>
  <c r="K1556" i="21"/>
  <c r="G1564" i="21"/>
  <c r="G1572" i="21"/>
  <c r="K1572" i="21" s="1"/>
  <c r="G1580" i="21"/>
  <c r="K1580" i="21" s="1"/>
  <c r="G1588" i="21"/>
  <c r="K1588" i="21"/>
  <c r="G1596" i="21"/>
  <c r="G1604" i="21"/>
  <c r="K1604" i="21" s="1"/>
  <c r="G1612" i="21"/>
  <c r="K1612" i="21"/>
  <c r="G1620" i="21"/>
  <c r="K1620" i="21" s="1"/>
  <c r="J1556" i="21"/>
  <c r="J1546" i="21"/>
  <c r="J1524" i="21"/>
  <c r="J1514" i="21"/>
  <c r="J1492" i="21"/>
  <c r="J1482" i="21"/>
  <c r="J1460" i="21"/>
  <c r="J1450" i="21"/>
  <c r="J1412" i="21"/>
  <c r="J1386" i="21"/>
  <c r="J1360" i="21"/>
  <c r="J1348" i="21"/>
  <c r="J1322" i="21"/>
  <c r="J1296" i="21"/>
  <c r="J1284" i="21"/>
  <c r="J1258" i="21"/>
  <c r="J1232" i="21"/>
  <c r="J1220" i="21"/>
  <c r="J1184" i="21"/>
  <c r="J1164" i="21"/>
  <c r="J1120" i="21"/>
  <c r="J1100" i="21"/>
  <c r="J1056" i="21"/>
  <c r="J1036" i="21"/>
  <c r="J972" i="21"/>
  <c r="J908" i="21"/>
  <c r="J844" i="21"/>
  <c r="J780" i="21"/>
  <c r="J402" i="21"/>
  <c r="J299" i="21"/>
  <c r="J17" i="21"/>
  <c r="G56" i="21"/>
  <c r="K56" i="21" s="1"/>
  <c r="J56" i="21"/>
  <c r="G112" i="21"/>
  <c r="K112" i="21" s="1"/>
  <c r="J112" i="21"/>
  <c r="G160" i="21"/>
  <c r="J160" i="21"/>
  <c r="G216" i="21"/>
  <c r="J216" i="21"/>
  <c r="G280" i="21"/>
  <c r="J280" i="21"/>
  <c r="G336" i="21"/>
  <c r="K336" i="21" s="1"/>
  <c r="J336" i="21"/>
  <c r="G368" i="21"/>
  <c r="K368" i="21"/>
  <c r="J368" i="21"/>
  <c r="G416" i="21"/>
  <c r="K416" i="21" s="1"/>
  <c r="J416" i="21"/>
  <c r="G472" i="21"/>
  <c r="K472" i="21"/>
  <c r="J472" i="21"/>
  <c r="G528" i="21"/>
  <c r="K528" i="21" s="1"/>
  <c r="J528" i="21"/>
  <c r="G568" i="21"/>
  <c r="J568" i="21"/>
  <c r="G624" i="21"/>
  <c r="J624" i="21"/>
  <c r="G696" i="21"/>
  <c r="J696" i="21"/>
  <c r="G752" i="21"/>
  <c r="K752" i="21"/>
  <c r="G832" i="21"/>
  <c r="G896" i="21"/>
  <c r="K896" i="21" s="1"/>
  <c r="G960" i="21"/>
  <c r="K960" i="21" s="1"/>
  <c r="G1032" i="21"/>
  <c r="K1032" i="21" s="1"/>
  <c r="G1088" i="21"/>
  <c r="G1144" i="21"/>
  <c r="K1144" i="21" s="1"/>
  <c r="G1208" i="21"/>
  <c r="K1208" i="21" s="1"/>
  <c r="G1272" i="21"/>
  <c r="K1272" i="21" s="1"/>
  <c r="G1336" i="21"/>
  <c r="G1448" i="21"/>
  <c r="G10" i="21"/>
  <c r="K10" i="21"/>
  <c r="J10" i="21"/>
  <c r="G50" i="21"/>
  <c r="K50" i="21"/>
  <c r="J50" i="21"/>
  <c r="G82" i="21"/>
  <c r="J82" i="21"/>
  <c r="G114" i="21"/>
  <c r="J114" i="21"/>
  <c r="G146" i="21"/>
  <c r="J146" i="21"/>
  <c r="G194" i="21"/>
  <c r="J194" i="21"/>
  <c r="G226" i="21"/>
  <c r="K226" i="21" s="1"/>
  <c r="J226" i="21"/>
  <c r="G250" i="21"/>
  <c r="K250" i="21" s="1"/>
  <c r="J250" i="21"/>
  <c r="G282" i="21"/>
  <c r="K282" i="21" s="1"/>
  <c r="J282" i="21"/>
  <c r="G322" i="21"/>
  <c r="K322" i="21" s="1"/>
  <c r="J322" i="21"/>
  <c r="G354" i="21"/>
  <c r="K354" i="21" s="1"/>
  <c r="J354" i="21"/>
  <c r="G394" i="21"/>
  <c r="J394" i="21"/>
  <c r="G434" i="21"/>
  <c r="J434" i="21"/>
  <c r="G466" i="21"/>
  <c r="G506" i="21"/>
  <c r="J506" i="21"/>
  <c r="G546" i="21"/>
  <c r="J546" i="21"/>
  <c r="G594" i="21"/>
  <c r="J594" i="21"/>
  <c r="G658" i="21"/>
  <c r="K658" i="21"/>
  <c r="J658" i="21"/>
  <c r="G786" i="21"/>
  <c r="K786" i="21" s="1"/>
  <c r="J786" i="21"/>
  <c r="G4" i="21"/>
  <c r="K4" i="21"/>
  <c r="J4" i="21"/>
  <c r="G20" i="21"/>
  <c r="K20" i="21"/>
  <c r="J20" i="21"/>
  <c r="G36" i="21"/>
  <c r="K36" i="21"/>
  <c r="J36" i="21"/>
  <c r="G52" i="21"/>
  <c r="J52" i="21"/>
  <c r="G68" i="21"/>
  <c r="J68" i="21"/>
  <c r="G76" i="21"/>
  <c r="J76" i="21"/>
  <c r="G92" i="21"/>
  <c r="K92" i="21" s="1"/>
  <c r="J92" i="21"/>
  <c r="G108" i="21"/>
  <c r="K108" i="21"/>
  <c r="J108" i="21"/>
  <c r="G116" i="21"/>
  <c r="K116" i="21" s="1"/>
  <c r="J116" i="21"/>
  <c r="G132" i="21"/>
  <c r="K132" i="21" s="1"/>
  <c r="J132" i="21"/>
  <c r="G148" i="21"/>
  <c r="K148" i="21"/>
  <c r="J148" i="21"/>
  <c r="G164" i="21"/>
  <c r="J164" i="21"/>
  <c r="G180" i="21"/>
  <c r="J180" i="21"/>
  <c r="G196" i="21"/>
  <c r="J196" i="21"/>
  <c r="G212" i="21"/>
  <c r="K212" i="21"/>
  <c r="J212" i="21"/>
  <c r="G228" i="21"/>
  <c r="K228" i="21"/>
  <c r="J228" i="21"/>
  <c r="G244" i="21"/>
  <c r="K244" i="21" s="1"/>
  <c r="J244" i="21"/>
  <c r="G260" i="21"/>
  <c r="K260" i="21" s="1"/>
  <c r="J260" i="21"/>
  <c r="G276" i="21"/>
  <c r="K276" i="21" s="1"/>
  <c r="J276" i="21"/>
  <c r="G292" i="21"/>
  <c r="J292" i="21"/>
  <c r="G308" i="21"/>
  <c r="J308" i="21"/>
  <c r="G324" i="21"/>
  <c r="J324" i="21"/>
  <c r="G340" i="21"/>
  <c r="K340" i="21"/>
  <c r="J340" i="21"/>
  <c r="G356" i="21"/>
  <c r="K356" i="21" s="1"/>
  <c r="J356" i="21"/>
  <c r="G372" i="21"/>
  <c r="K372" i="21" s="1"/>
  <c r="J372" i="21"/>
  <c r="G396" i="21"/>
  <c r="K396" i="21" s="1"/>
  <c r="J396" i="21"/>
  <c r="G436" i="21"/>
  <c r="K436" i="21" s="1"/>
  <c r="J436" i="21"/>
  <c r="G5" i="21"/>
  <c r="J5" i="21"/>
  <c r="G13" i="21"/>
  <c r="J13" i="21"/>
  <c r="G21" i="21"/>
  <c r="J21" i="21"/>
  <c r="G29" i="21"/>
  <c r="K29" i="21"/>
  <c r="J29" i="21"/>
  <c r="G37" i="21"/>
  <c r="K37" i="21" s="1"/>
  <c r="J37" i="21"/>
  <c r="G45" i="21"/>
  <c r="K45" i="21"/>
  <c r="J45" i="21"/>
  <c r="G53" i="21"/>
  <c r="J53" i="21"/>
  <c r="G61" i="21"/>
  <c r="K61" i="21" s="1"/>
  <c r="J61" i="21"/>
  <c r="G69" i="21"/>
  <c r="J69" i="21"/>
  <c r="G77" i="21"/>
  <c r="J77" i="21"/>
  <c r="G85" i="21"/>
  <c r="J85" i="21"/>
  <c r="G93" i="21"/>
  <c r="K93" i="21"/>
  <c r="J93" i="21"/>
  <c r="G101" i="21"/>
  <c r="K101" i="21" s="1"/>
  <c r="J101" i="21"/>
  <c r="G109" i="21"/>
  <c r="K109" i="21" s="1"/>
  <c r="J109" i="21"/>
  <c r="G117" i="21"/>
  <c r="K117" i="21" s="1"/>
  <c r="J117" i="21"/>
  <c r="G125" i="21"/>
  <c r="J125" i="21"/>
  <c r="G133" i="21"/>
  <c r="J133" i="21"/>
  <c r="G141" i="21"/>
  <c r="J141" i="21"/>
  <c r="G149" i="21"/>
  <c r="J149" i="21"/>
  <c r="G157" i="21"/>
  <c r="K157" i="21"/>
  <c r="J157" i="21"/>
  <c r="G165" i="21"/>
  <c r="K165" i="21" s="1"/>
  <c r="J165" i="21"/>
  <c r="G173" i="21"/>
  <c r="K173" i="21"/>
  <c r="J173" i="21"/>
  <c r="G181" i="21"/>
  <c r="K181" i="21" s="1"/>
  <c r="J181" i="21"/>
  <c r="G189" i="21"/>
  <c r="K189" i="21" s="1"/>
  <c r="J189" i="21"/>
  <c r="G197" i="21"/>
  <c r="G205" i="21"/>
  <c r="K205" i="21" s="1"/>
  <c r="J205" i="21"/>
  <c r="G213" i="21"/>
  <c r="K213" i="21"/>
  <c r="J213" i="21"/>
  <c r="G221" i="21"/>
  <c r="J221" i="21"/>
  <c r="G229" i="21"/>
  <c r="J229" i="21"/>
  <c r="G237" i="21"/>
  <c r="J237" i="21"/>
  <c r="G245" i="21"/>
  <c r="K245" i="21" s="1"/>
  <c r="J245" i="21"/>
  <c r="G253" i="21"/>
  <c r="K253" i="21" s="1"/>
  <c r="J253" i="21"/>
  <c r="G261" i="21"/>
  <c r="K261" i="21"/>
  <c r="G269" i="21"/>
  <c r="K269" i="21" s="1"/>
  <c r="J269" i="21"/>
  <c r="G277" i="21"/>
  <c r="K277" i="21" s="1"/>
  <c r="J277" i="21"/>
  <c r="G285" i="21"/>
  <c r="K285" i="21"/>
  <c r="J285" i="21"/>
  <c r="G293" i="21"/>
  <c r="K293" i="21" s="1"/>
  <c r="J293" i="21"/>
  <c r="G301" i="21"/>
  <c r="K301" i="21" s="1"/>
  <c r="J301" i="21"/>
  <c r="G309" i="21"/>
  <c r="J309" i="21"/>
  <c r="G317" i="21"/>
  <c r="J317" i="21"/>
  <c r="G325" i="21"/>
  <c r="G333" i="21"/>
  <c r="J333" i="21"/>
  <c r="G341" i="21"/>
  <c r="J341" i="21"/>
  <c r="G349" i="21"/>
  <c r="J349" i="21"/>
  <c r="G357" i="21"/>
  <c r="K357" i="21" s="1"/>
  <c r="J357" i="21"/>
  <c r="G365" i="21"/>
  <c r="K365" i="21" s="1"/>
  <c r="J365" i="21"/>
  <c r="G373" i="21"/>
  <c r="K373" i="21"/>
  <c r="J373" i="21"/>
  <c r="G381" i="21"/>
  <c r="J381" i="21"/>
  <c r="G389" i="21"/>
  <c r="K389" i="21" s="1"/>
  <c r="G397" i="21"/>
  <c r="K397" i="21" s="1"/>
  <c r="J397" i="21"/>
  <c r="G405" i="21"/>
  <c r="J405" i="21"/>
  <c r="G413" i="21"/>
  <c r="K413" i="21"/>
  <c r="J413" i="21"/>
  <c r="G421" i="21"/>
  <c r="J421" i="21"/>
  <c r="G429" i="21"/>
  <c r="J429" i="21"/>
  <c r="G437" i="21"/>
  <c r="J437" i="21"/>
  <c r="G445" i="21"/>
  <c r="K445" i="21" s="1"/>
  <c r="J445" i="21"/>
  <c r="G453" i="21"/>
  <c r="K453" i="21"/>
  <c r="G461" i="21"/>
  <c r="J461" i="21"/>
  <c r="G469" i="21"/>
  <c r="K469" i="21"/>
  <c r="J469" i="21"/>
  <c r="G477" i="21"/>
  <c r="K477" i="21" s="1"/>
  <c r="G485" i="21"/>
  <c r="J485" i="21"/>
  <c r="G493" i="21"/>
  <c r="K493" i="21" s="1"/>
  <c r="J493" i="21"/>
  <c r="G501" i="21"/>
  <c r="K501" i="21" s="1"/>
  <c r="J501" i="21"/>
  <c r="G509" i="21"/>
  <c r="K509" i="21"/>
  <c r="J509" i="21"/>
  <c r="G517" i="21"/>
  <c r="K517" i="21" s="1"/>
  <c r="J517" i="21"/>
  <c r="G525" i="21"/>
  <c r="K525" i="21" s="1"/>
  <c r="J525" i="21"/>
  <c r="G533" i="21"/>
  <c r="J533" i="21"/>
  <c r="G541" i="21"/>
  <c r="K541" i="21" s="1"/>
  <c r="J541" i="21"/>
  <c r="G549" i="21"/>
  <c r="J549" i="21"/>
  <c r="G557" i="21"/>
  <c r="K557" i="21" s="1"/>
  <c r="J557" i="21"/>
  <c r="G565" i="21"/>
  <c r="K565" i="21" s="1"/>
  <c r="J565" i="21"/>
  <c r="G573" i="21"/>
  <c r="K573" i="21" s="1"/>
  <c r="J573" i="21"/>
  <c r="G581" i="21"/>
  <c r="K581" i="21" s="1"/>
  <c r="J581" i="21"/>
  <c r="G589" i="21"/>
  <c r="K589" i="21" s="1"/>
  <c r="J589" i="21"/>
  <c r="G597" i="21"/>
  <c r="J597" i="21"/>
  <c r="G605" i="21"/>
  <c r="K605" i="21" s="1"/>
  <c r="J605" i="21"/>
  <c r="G613" i="21"/>
  <c r="K613" i="21" s="1"/>
  <c r="J613" i="21"/>
  <c r="G621" i="21"/>
  <c r="K621" i="21" s="1"/>
  <c r="J621" i="21"/>
  <c r="G629" i="21"/>
  <c r="K629" i="21" s="1"/>
  <c r="J629" i="21"/>
  <c r="G637" i="21"/>
  <c r="K637" i="21" s="1"/>
  <c r="J637" i="21"/>
  <c r="G645" i="21"/>
  <c r="J645" i="21"/>
  <c r="G653" i="21"/>
  <c r="K653" i="21"/>
  <c r="J653" i="21"/>
  <c r="G661" i="21"/>
  <c r="J661" i="21"/>
  <c r="G669" i="21"/>
  <c r="J669" i="21"/>
  <c r="G677" i="21"/>
  <c r="K677" i="21" s="1"/>
  <c r="J677" i="21"/>
  <c r="G685" i="21"/>
  <c r="K685" i="21"/>
  <c r="J685" i="21"/>
  <c r="G693" i="21"/>
  <c r="K693" i="21" s="1"/>
  <c r="J693" i="21"/>
  <c r="G701" i="21"/>
  <c r="K701" i="21" s="1"/>
  <c r="J701" i="21"/>
  <c r="G709" i="21"/>
  <c r="K709" i="21" s="1"/>
  <c r="J709" i="21"/>
  <c r="G717" i="21"/>
  <c r="K717" i="21" s="1"/>
  <c r="J717" i="21"/>
  <c r="G725" i="21"/>
  <c r="K725" i="21" s="1"/>
  <c r="J725" i="21"/>
  <c r="G733" i="21"/>
  <c r="J733" i="21"/>
  <c r="G741" i="21"/>
  <c r="K741" i="21" s="1"/>
  <c r="J741" i="21"/>
  <c r="G749" i="21"/>
  <c r="K749" i="21" s="1"/>
  <c r="J749" i="21"/>
  <c r="G757" i="21"/>
  <c r="K757" i="21" s="1"/>
  <c r="J757" i="21"/>
  <c r="G765" i="21"/>
  <c r="K765" i="21" s="1"/>
  <c r="J765" i="21"/>
  <c r="G773" i="21"/>
  <c r="K773" i="21"/>
  <c r="J773" i="21"/>
  <c r="G781" i="21"/>
  <c r="K781" i="21" s="1"/>
  <c r="J781" i="21"/>
  <c r="G789" i="21"/>
  <c r="K789" i="21" s="1"/>
  <c r="J789" i="21"/>
  <c r="G797" i="21"/>
  <c r="J797" i="21"/>
  <c r="G805" i="21"/>
  <c r="K805" i="21" s="1"/>
  <c r="J805" i="21"/>
  <c r="G813" i="21"/>
  <c r="K813" i="21" s="1"/>
  <c r="J813" i="21"/>
  <c r="G821" i="21"/>
  <c r="K821" i="21" s="1"/>
  <c r="J821" i="21"/>
  <c r="G829" i="21"/>
  <c r="K829" i="21" s="1"/>
  <c r="J829" i="21"/>
  <c r="G837" i="21"/>
  <c r="K837" i="21" s="1"/>
  <c r="J837" i="21"/>
  <c r="G845" i="21"/>
  <c r="K845" i="21" s="1"/>
  <c r="J845" i="21"/>
  <c r="G853" i="21"/>
  <c r="K853" i="21"/>
  <c r="J853" i="21"/>
  <c r="G861" i="21"/>
  <c r="J861" i="21"/>
  <c r="G869" i="21"/>
  <c r="K869" i="21" s="1"/>
  <c r="J869" i="21"/>
  <c r="G877" i="21"/>
  <c r="K877" i="21" s="1"/>
  <c r="J877" i="21"/>
  <c r="G885" i="21"/>
  <c r="K885" i="21" s="1"/>
  <c r="J885" i="21"/>
  <c r="G893" i="21"/>
  <c r="K893" i="21" s="1"/>
  <c r="J893" i="21"/>
  <c r="G901" i="21"/>
  <c r="K901" i="21"/>
  <c r="J901" i="21"/>
  <c r="G909" i="21"/>
  <c r="K909" i="21" s="1"/>
  <c r="J909" i="21"/>
  <c r="G917" i="21"/>
  <c r="K917" i="21" s="1"/>
  <c r="J917" i="21"/>
  <c r="G925" i="21"/>
  <c r="J925" i="21"/>
  <c r="G933" i="21"/>
  <c r="K933" i="21"/>
  <c r="J933" i="21"/>
  <c r="G941" i="21"/>
  <c r="K941" i="21" s="1"/>
  <c r="J941" i="21"/>
  <c r="G949" i="21"/>
  <c r="K949" i="21" s="1"/>
  <c r="J949" i="21"/>
  <c r="G957" i="21"/>
  <c r="K957" i="21" s="1"/>
  <c r="J957" i="21"/>
  <c r="G965" i="21"/>
  <c r="K965" i="21"/>
  <c r="J965" i="21"/>
  <c r="G973" i="21"/>
  <c r="K973" i="21" s="1"/>
  <c r="J973" i="21"/>
  <c r="G981" i="21"/>
  <c r="K981" i="21"/>
  <c r="J981" i="21"/>
  <c r="G989" i="21"/>
  <c r="J989" i="21"/>
  <c r="G997" i="21"/>
  <c r="K997" i="21" s="1"/>
  <c r="J997" i="21"/>
  <c r="G1005" i="21"/>
  <c r="K1005" i="21" s="1"/>
  <c r="J1005" i="21"/>
  <c r="G1013" i="21"/>
  <c r="K1013" i="21" s="1"/>
  <c r="J1013" i="21"/>
  <c r="G1021" i="21"/>
  <c r="K1021" i="21" s="1"/>
  <c r="J1021" i="21"/>
  <c r="G1029" i="21"/>
  <c r="K1029" i="21"/>
  <c r="J1029" i="21"/>
  <c r="G1037" i="21"/>
  <c r="K1037" i="21" s="1"/>
  <c r="J1037" i="21"/>
  <c r="G1045" i="21"/>
  <c r="K1045" i="21"/>
  <c r="J1045" i="21"/>
  <c r="G1053" i="21"/>
  <c r="J1053" i="21"/>
  <c r="G1061" i="21"/>
  <c r="K1061" i="21"/>
  <c r="J1061" i="21"/>
  <c r="G1069" i="21"/>
  <c r="K1069" i="21" s="1"/>
  <c r="J1069" i="21"/>
  <c r="G1077" i="21"/>
  <c r="K1077" i="21" s="1"/>
  <c r="J1077" i="21"/>
  <c r="G1085" i="21"/>
  <c r="K1085" i="21" s="1"/>
  <c r="J1085" i="21"/>
  <c r="G1093" i="21"/>
  <c r="K1093" i="21" s="1"/>
  <c r="J1093" i="21"/>
  <c r="G1101" i="21"/>
  <c r="K1101" i="21" s="1"/>
  <c r="J1101" i="21"/>
  <c r="G1109" i="21"/>
  <c r="K1109" i="21"/>
  <c r="J1109" i="21"/>
  <c r="G1117" i="21"/>
  <c r="J1117" i="21"/>
  <c r="G1125" i="21"/>
  <c r="K1125" i="21"/>
  <c r="J1125" i="21"/>
  <c r="G1133" i="21"/>
  <c r="K1133" i="21" s="1"/>
  <c r="J1133" i="21"/>
  <c r="G1141" i="21"/>
  <c r="K1141" i="21" s="1"/>
  <c r="J1141" i="21"/>
  <c r="G1149" i="21"/>
  <c r="K1149" i="21" s="1"/>
  <c r="J1149" i="21"/>
  <c r="G1157" i="21"/>
  <c r="K1157" i="21" s="1"/>
  <c r="J1157" i="21"/>
  <c r="G1165" i="21"/>
  <c r="K1165" i="21" s="1"/>
  <c r="J1165" i="21"/>
  <c r="G1173" i="21"/>
  <c r="K1173" i="21" s="1"/>
  <c r="J1173" i="21"/>
  <c r="G1181" i="21"/>
  <c r="J1181" i="21"/>
  <c r="G1189" i="21"/>
  <c r="K1189" i="21"/>
  <c r="J1189" i="21"/>
  <c r="G1197" i="21"/>
  <c r="K1197" i="21" s="1"/>
  <c r="J1197" i="21"/>
  <c r="G1205" i="21"/>
  <c r="K1205" i="21" s="1"/>
  <c r="J1205" i="21"/>
  <c r="G1213" i="21"/>
  <c r="K1213" i="21" s="1"/>
  <c r="J1213" i="21"/>
  <c r="G1221" i="21"/>
  <c r="K1221" i="21" s="1"/>
  <c r="J1221" i="21"/>
  <c r="G1229" i="21"/>
  <c r="K1229" i="21" s="1"/>
  <c r="J1229" i="21"/>
  <c r="G1237" i="21"/>
  <c r="K1237" i="21" s="1"/>
  <c r="J1237" i="21"/>
  <c r="G1245" i="21"/>
  <c r="J1245" i="21"/>
  <c r="G1253" i="21"/>
  <c r="K1253" i="21" s="1"/>
  <c r="J1253" i="21"/>
  <c r="G1261" i="21"/>
  <c r="K1261" i="21" s="1"/>
  <c r="J1261" i="21"/>
  <c r="G1269" i="21"/>
  <c r="K1269" i="21" s="1"/>
  <c r="J1269" i="21"/>
  <c r="G1277" i="21"/>
  <c r="K1277" i="21" s="1"/>
  <c r="J1277" i="21"/>
  <c r="G1285" i="21"/>
  <c r="K1285" i="21"/>
  <c r="J1285" i="21"/>
  <c r="G1293" i="21"/>
  <c r="K1293" i="21" s="1"/>
  <c r="J1293" i="21"/>
  <c r="G1301" i="21"/>
  <c r="K1301" i="21" s="1"/>
  <c r="J1301" i="21"/>
  <c r="G1309" i="21"/>
  <c r="J1309" i="21"/>
  <c r="G1317" i="21"/>
  <c r="K1317" i="21" s="1"/>
  <c r="J1317" i="21"/>
  <c r="G1325" i="21"/>
  <c r="K1325" i="21" s="1"/>
  <c r="J1325" i="21"/>
  <c r="G1333" i="21"/>
  <c r="K1333" i="21" s="1"/>
  <c r="J1333" i="21"/>
  <c r="G1341" i="21"/>
  <c r="K1341" i="21" s="1"/>
  <c r="J1341" i="21"/>
  <c r="G1349" i="21"/>
  <c r="K1349" i="21" s="1"/>
  <c r="J1349" i="21"/>
  <c r="G1357" i="21"/>
  <c r="K1357" i="21" s="1"/>
  <c r="J1357" i="21"/>
  <c r="G1365" i="21"/>
  <c r="K1365" i="21"/>
  <c r="J1365" i="21"/>
  <c r="G1373" i="21"/>
  <c r="J1373" i="21"/>
  <c r="G1381" i="21"/>
  <c r="K1381" i="21" s="1"/>
  <c r="J1381" i="21"/>
  <c r="G1389" i="21"/>
  <c r="K1389" i="21" s="1"/>
  <c r="J1389" i="21"/>
  <c r="G1397" i="21"/>
  <c r="K1397" i="21" s="1"/>
  <c r="J1397" i="21"/>
  <c r="G1405" i="21"/>
  <c r="K1405" i="21" s="1"/>
  <c r="J1405" i="21"/>
  <c r="G1413" i="21"/>
  <c r="K1413" i="21"/>
  <c r="J1413" i="21"/>
  <c r="G1421" i="21"/>
  <c r="K1421" i="21" s="1"/>
  <c r="J1421" i="21"/>
  <c r="G1429" i="21"/>
  <c r="K1429" i="21" s="1"/>
  <c r="J1429" i="21"/>
  <c r="G1437" i="21"/>
  <c r="J1437" i="21"/>
  <c r="G1445" i="21"/>
  <c r="K1445" i="21"/>
  <c r="J1445" i="21"/>
  <c r="G1453" i="21"/>
  <c r="K1453" i="21" s="1"/>
  <c r="J1453" i="21"/>
  <c r="G1461" i="21"/>
  <c r="K1461" i="21" s="1"/>
  <c r="J1461" i="21"/>
  <c r="G1469" i="21"/>
  <c r="K1469" i="21" s="1"/>
  <c r="J1469" i="21"/>
  <c r="G1477" i="21"/>
  <c r="K1477" i="21"/>
  <c r="J1477" i="21"/>
  <c r="G1485" i="21"/>
  <c r="K1485" i="21" s="1"/>
  <c r="J1485" i="21"/>
  <c r="G1493" i="21"/>
  <c r="K1493" i="21"/>
  <c r="J1493" i="21"/>
  <c r="G1501" i="21"/>
  <c r="J1501" i="21"/>
  <c r="G1509" i="21"/>
  <c r="K1509" i="21" s="1"/>
  <c r="J1509" i="21"/>
  <c r="G1517" i="21"/>
  <c r="K1517" i="21" s="1"/>
  <c r="J1517" i="21"/>
  <c r="G1525" i="21"/>
  <c r="K1525" i="21" s="1"/>
  <c r="J1525" i="21"/>
  <c r="G1533" i="21"/>
  <c r="K1533" i="21" s="1"/>
  <c r="J1533" i="21"/>
  <c r="G1541" i="21"/>
  <c r="K1541" i="21"/>
  <c r="J1541" i="21"/>
  <c r="G1549" i="21"/>
  <c r="K1549" i="21" s="1"/>
  <c r="J1549" i="21"/>
  <c r="G1557" i="21"/>
  <c r="K1557" i="21"/>
  <c r="J1557" i="21"/>
  <c r="G1565" i="21"/>
  <c r="J1565" i="21"/>
  <c r="G1573" i="21"/>
  <c r="K1573" i="21"/>
  <c r="G1581" i="21"/>
  <c r="K1581" i="21"/>
  <c r="G1589" i="21"/>
  <c r="K1589" i="21" s="1"/>
  <c r="G1597" i="21"/>
  <c r="K1597" i="21" s="1"/>
  <c r="G1605" i="21"/>
  <c r="K1605" i="21" s="1"/>
  <c r="G1613" i="21"/>
  <c r="K1613" i="21" s="1"/>
  <c r="G1621" i="21"/>
  <c r="K1621" i="21"/>
  <c r="J1555" i="21"/>
  <c r="J1544" i="21"/>
  <c r="J1523" i="21"/>
  <c r="J1512" i="21"/>
  <c r="J1491" i="21"/>
  <c r="J1480" i="21"/>
  <c r="J1459" i="21"/>
  <c r="J1448" i="21"/>
  <c r="J1436" i="21"/>
  <c r="J1410" i="21"/>
  <c r="J1384" i="21"/>
  <c r="J1372" i="21"/>
  <c r="J1346" i="21"/>
  <c r="J1320" i="21"/>
  <c r="J1308" i="21"/>
  <c r="J1282" i="21"/>
  <c r="J1256" i="21"/>
  <c r="J1244" i="21"/>
  <c r="J1218" i="21"/>
  <c r="J1204" i="21"/>
  <c r="J1140" i="21"/>
  <c r="J1076" i="21"/>
  <c r="J1032" i="21"/>
  <c r="J1012" i="21"/>
  <c r="J968" i="21"/>
  <c r="J948" i="21"/>
  <c r="J904" i="21"/>
  <c r="J884" i="21"/>
  <c r="J840" i="21"/>
  <c r="J820" i="21"/>
  <c r="J776" i="21"/>
  <c r="J389" i="21"/>
  <c r="J177" i="21"/>
  <c r="K1558" i="21"/>
  <c r="G24" i="21"/>
  <c r="K24" i="21" s="1"/>
  <c r="J24" i="21"/>
  <c r="G80" i="21"/>
  <c r="K80" i="21" s="1"/>
  <c r="J80" i="21"/>
  <c r="G128" i="21"/>
  <c r="K128" i="21" s="1"/>
  <c r="J128" i="21"/>
  <c r="G200" i="21"/>
  <c r="K200" i="21" s="1"/>
  <c r="J200" i="21"/>
  <c r="G256" i="21"/>
  <c r="K256" i="21"/>
  <c r="J256" i="21"/>
  <c r="G304" i="21"/>
  <c r="K304" i="21" s="1"/>
  <c r="J304" i="21"/>
  <c r="G360" i="21"/>
  <c r="K360" i="21" s="1"/>
  <c r="J360" i="21"/>
  <c r="G424" i="21"/>
  <c r="J424" i="21"/>
  <c r="G488" i="21"/>
  <c r="K488" i="21"/>
  <c r="J488" i="21"/>
  <c r="G536" i="21"/>
  <c r="K536" i="21" s="1"/>
  <c r="J536" i="21"/>
  <c r="G608" i="21"/>
  <c r="K608" i="21" s="1"/>
  <c r="J608" i="21"/>
  <c r="G664" i="21"/>
  <c r="K664" i="21" s="1"/>
  <c r="J664" i="21"/>
  <c r="G744" i="21"/>
  <c r="K744" i="21"/>
  <c r="J744" i="21"/>
  <c r="G800" i="21"/>
  <c r="K800" i="21" s="1"/>
  <c r="G864" i="21"/>
  <c r="K864" i="21" s="1"/>
  <c r="G928" i="21"/>
  <c r="K928" i="21" s="1"/>
  <c r="G992" i="21"/>
  <c r="G1048" i="21"/>
  <c r="K1048" i="21" s="1"/>
  <c r="G1104" i="21"/>
  <c r="K1104" i="21" s="1"/>
  <c r="G1160" i="21"/>
  <c r="K1160" i="21" s="1"/>
  <c r="G1216" i="21"/>
  <c r="G1264" i="21"/>
  <c r="K1264" i="21" s="1"/>
  <c r="G1352" i="21"/>
  <c r="K1352" i="21" s="1"/>
  <c r="H1456" i="21"/>
  <c r="L1456" i="21"/>
  <c r="G1488" i="21"/>
  <c r="G1520" i="21"/>
  <c r="K1520" i="21" s="1"/>
  <c r="G1552" i="21"/>
  <c r="K1552" i="21" s="1"/>
  <c r="G1584" i="21"/>
  <c r="K1584" i="21" s="1"/>
  <c r="G1616" i="21"/>
  <c r="J1328" i="21"/>
  <c r="G6" i="21"/>
  <c r="K6" i="21"/>
  <c r="J6" i="21"/>
  <c r="G14" i="21"/>
  <c r="K14" i="21" s="1"/>
  <c r="J14" i="21"/>
  <c r="G22" i="21"/>
  <c r="K22" i="21" s="1"/>
  <c r="J22" i="21"/>
  <c r="G30" i="21"/>
  <c r="K30" i="21" s="1"/>
  <c r="J30" i="21"/>
  <c r="G38" i="21"/>
  <c r="K38" i="21" s="1"/>
  <c r="J38" i="21"/>
  <c r="G46" i="21"/>
  <c r="K46" i="21" s="1"/>
  <c r="G54" i="21"/>
  <c r="K54" i="21" s="1"/>
  <c r="J54" i="21"/>
  <c r="G62" i="21"/>
  <c r="K62" i="21" s="1"/>
  <c r="J62" i="21"/>
  <c r="G70" i="21"/>
  <c r="K70" i="21" s="1"/>
  <c r="J70" i="21"/>
  <c r="G78" i="21"/>
  <c r="K78" i="21" s="1"/>
  <c r="J78" i="21"/>
  <c r="G86" i="21"/>
  <c r="J86" i="21"/>
  <c r="G94" i="21"/>
  <c r="K94" i="21" s="1"/>
  <c r="J94" i="21"/>
  <c r="G102" i="21"/>
  <c r="K102" i="21" s="1"/>
  <c r="J102" i="21"/>
  <c r="G110" i="21"/>
  <c r="K110" i="21" s="1"/>
  <c r="J110" i="21"/>
  <c r="G118" i="21"/>
  <c r="K118" i="21" s="1"/>
  <c r="J118" i="21"/>
  <c r="G126" i="21"/>
  <c r="K126" i="21"/>
  <c r="J126" i="21"/>
  <c r="G134" i="21"/>
  <c r="K134" i="21" s="1"/>
  <c r="J134" i="21"/>
  <c r="G142" i="21"/>
  <c r="K142" i="21" s="1"/>
  <c r="J142" i="21"/>
  <c r="G150" i="21"/>
  <c r="J150" i="21"/>
  <c r="G158" i="21"/>
  <c r="K158" i="21"/>
  <c r="J158" i="21"/>
  <c r="G166" i="21"/>
  <c r="K166" i="21" s="1"/>
  <c r="J166" i="21"/>
  <c r="G174" i="21"/>
  <c r="K174" i="21" s="1"/>
  <c r="J174" i="21"/>
  <c r="G182" i="21"/>
  <c r="K182" i="21" s="1"/>
  <c r="J182" i="21"/>
  <c r="G190" i="21"/>
  <c r="K190" i="21" s="1"/>
  <c r="J190" i="21"/>
  <c r="G198" i="21"/>
  <c r="K198" i="21" s="1"/>
  <c r="J198" i="21"/>
  <c r="G206" i="21"/>
  <c r="K206" i="21"/>
  <c r="J206" i="21"/>
  <c r="G214" i="21"/>
  <c r="J214" i="21"/>
  <c r="G222" i="21"/>
  <c r="K222" i="21" s="1"/>
  <c r="J222" i="21"/>
  <c r="G230" i="21"/>
  <c r="K230" i="21" s="1"/>
  <c r="J230" i="21"/>
  <c r="G238" i="21"/>
  <c r="K238" i="21" s="1"/>
  <c r="J238" i="21"/>
  <c r="G246" i="21"/>
  <c r="K246" i="21" s="1"/>
  <c r="J246" i="21"/>
  <c r="G254" i="21"/>
  <c r="K254" i="21"/>
  <c r="J254" i="21"/>
  <c r="G262" i="21"/>
  <c r="K262" i="21" s="1"/>
  <c r="J262" i="21"/>
  <c r="G270" i="21"/>
  <c r="K270" i="21" s="1"/>
  <c r="J270" i="21"/>
  <c r="G278" i="21"/>
  <c r="J278" i="21"/>
  <c r="G286" i="21"/>
  <c r="K286" i="21"/>
  <c r="J286" i="21"/>
  <c r="G294" i="21"/>
  <c r="K294" i="21" s="1"/>
  <c r="J294" i="21"/>
  <c r="G302" i="21"/>
  <c r="K302" i="21" s="1"/>
  <c r="J302" i="21"/>
  <c r="G310" i="21"/>
  <c r="K310" i="21" s="1"/>
  <c r="J310" i="21"/>
  <c r="G318" i="21"/>
  <c r="K318" i="21"/>
  <c r="J318" i="21"/>
  <c r="G326" i="21"/>
  <c r="K326" i="21" s="1"/>
  <c r="J326" i="21"/>
  <c r="G334" i="21"/>
  <c r="K334" i="21"/>
  <c r="J334" i="21"/>
  <c r="G342" i="21"/>
  <c r="J342" i="21"/>
  <c r="G350" i="21"/>
  <c r="K350" i="21" s="1"/>
  <c r="J350" i="21"/>
  <c r="G358" i="21"/>
  <c r="K358" i="21" s="1"/>
  <c r="J358" i="21"/>
  <c r="G366" i="21"/>
  <c r="K366" i="21" s="1"/>
  <c r="J366" i="21"/>
  <c r="G374" i="21"/>
  <c r="K374" i="21" s="1"/>
  <c r="J374" i="21"/>
  <c r="G382" i="21"/>
  <c r="K382" i="21"/>
  <c r="J382" i="21"/>
  <c r="G390" i="21"/>
  <c r="K390" i="21" s="1"/>
  <c r="J390" i="21"/>
  <c r="G398" i="21"/>
  <c r="K398" i="21" s="1"/>
  <c r="J398" i="21"/>
  <c r="G406" i="21"/>
  <c r="J406" i="21"/>
  <c r="G414" i="21"/>
  <c r="K414" i="21"/>
  <c r="J414" i="21"/>
  <c r="G422" i="21"/>
  <c r="K422" i="21" s="1"/>
  <c r="J422" i="21"/>
  <c r="G430" i="21"/>
  <c r="K430" i="21" s="1"/>
  <c r="J430" i="21"/>
  <c r="G438" i="21"/>
  <c r="K438" i="21" s="1"/>
  <c r="J438" i="21"/>
  <c r="G446" i="21"/>
  <c r="K446" i="21" s="1"/>
  <c r="J446" i="21"/>
  <c r="G454" i="21"/>
  <c r="K454" i="21" s="1"/>
  <c r="J454" i="21"/>
  <c r="G462" i="21"/>
  <c r="K462" i="21"/>
  <c r="J462" i="21"/>
  <c r="G470" i="21"/>
  <c r="J470" i="21"/>
  <c r="G478" i="21"/>
  <c r="K478" i="21" s="1"/>
  <c r="J478" i="21"/>
  <c r="G486" i="21"/>
  <c r="K486" i="21" s="1"/>
  <c r="G494" i="21"/>
  <c r="G502" i="21"/>
  <c r="K502" i="21" s="1"/>
  <c r="G510" i="21"/>
  <c r="K510" i="21" s="1"/>
  <c r="G518" i="21"/>
  <c r="K518" i="21" s="1"/>
  <c r="G526" i="21"/>
  <c r="G534" i="21"/>
  <c r="K534" i="21" s="1"/>
  <c r="G542" i="21"/>
  <c r="K542" i="21" s="1"/>
  <c r="G550" i="21"/>
  <c r="K550" i="21" s="1"/>
  <c r="G558" i="21"/>
  <c r="G566" i="21"/>
  <c r="K566" i="21" s="1"/>
  <c r="G574" i="21"/>
  <c r="K574" i="21" s="1"/>
  <c r="G582" i="21"/>
  <c r="K582" i="21" s="1"/>
  <c r="G590" i="21"/>
  <c r="G598" i="21"/>
  <c r="K598" i="21" s="1"/>
  <c r="G606" i="21"/>
  <c r="K606" i="21" s="1"/>
  <c r="G614" i="21"/>
  <c r="K614" i="21" s="1"/>
  <c r="G622" i="21"/>
  <c r="G630" i="21"/>
  <c r="K630" i="21" s="1"/>
  <c r="G638" i="21"/>
  <c r="K638" i="21" s="1"/>
  <c r="G646" i="21"/>
  <c r="K646" i="21" s="1"/>
  <c r="G654" i="21"/>
  <c r="G662" i="21"/>
  <c r="K662" i="21" s="1"/>
  <c r="G670" i="21"/>
  <c r="K670" i="21" s="1"/>
  <c r="G678" i="21"/>
  <c r="K678" i="21" s="1"/>
  <c r="G686" i="21"/>
  <c r="G694" i="21"/>
  <c r="K694" i="21" s="1"/>
  <c r="G702" i="21"/>
  <c r="K702" i="21" s="1"/>
  <c r="G710" i="21"/>
  <c r="K710" i="21" s="1"/>
  <c r="G718" i="21"/>
  <c r="G726" i="21"/>
  <c r="K726" i="21" s="1"/>
  <c r="G734" i="21"/>
  <c r="K734" i="21" s="1"/>
  <c r="G742" i="21"/>
  <c r="K742" i="21" s="1"/>
  <c r="G750" i="21"/>
  <c r="G758" i="21"/>
  <c r="K758" i="21" s="1"/>
  <c r="G766" i="21"/>
  <c r="K766" i="21" s="1"/>
  <c r="G774" i="21"/>
  <c r="K774" i="21" s="1"/>
  <c r="G782" i="21"/>
  <c r="G790" i="21"/>
  <c r="K790" i="21" s="1"/>
  <c r="G798" i="21"/>
  <c r="K798" i="21" s="1"/>
  <c r="G806" i="21"/>
  <c r="K806" i="21" s="1"/>
  <c r="G814" i="21"/>
  <c r="G822" i="21"/>
  <c r="K822" i="21" s="1"/>
  <c r="G830" i="21"/>
  <c r="K830" i="21" s="1"/>
  <c r="G838" i="21"/>
  <c r="K838" i="21" s="1"/>
  <c r="G846" i="21"/>
  <c r="G854" i="21"/>
  <c r="K854" i="21" s="1"/>
  <c r="G862" i="21"/>
  <c r="K862" i="21" s="1"/>
  <c r="G870" i="21"/>
  <c r="K870" i="21" s="1"/>
  <c r="G878" i="21"/>
  <c r="G886" i="21"/>
  <c r="K886" i="21" s="1"/>
  <c r="G894" i="21"/>
  <c r="K894" i="21" s="1"/>
  <c r="G902" i="21"/>
  <c r="K902" i="21" s="1"/>
  <c r="G910" i="21"/>
  <c r="G918" i="21"/>
  <c r="K918" i="21" s="1"/>
  <c r="G926" i="21"/>
  <c r="K926" i="21" s="1"/>
  <c r="G934" i="21"/>
  <c r="K934" i="21" s="1"/>
  <c r="G942" i="21"/>
  <c r="G950" i="21"/>
  <c r="K950" i="21" s="1"/>
  <c r="G958" i="21"/>
  <c r="K958" i="21" s="1"/>
  <c r="G966" i="21"/>
  <c r="K966" i="21" s="1"/>
  <c r="G974" i="21"/>
  <c r="G982" i="21"/>
  <c r="K982" i="21" s="1"/>
  <c r="G990" i="21"/>
  <c r="K990" i="21" s="1"/>
  <c r="G998" i="21"/>
  <c r="K998" i="21" s="1"/>
  <c r="G1006" i="21"/>
  <c r="G1014" i="21"/>
  <c r="K1014" i="21" s="1"/>
  <c r="G1022" i="21"/>
  <c r="K1022" i="21" s="1"/>
  <c r="G1030" i="21"/>
  <c r="K1030" i="21" s="1"/>
  <c r="G1038" i="21"/>
  <c r="G1046" i="21"/>
  <c r="K1046" i="21" s="1"/>
  <c r="G1054" i="21"/>
  <c r="K1054" i="21" s="1"/>
  <c r="G1062" i="21"/>
  <c r="K1062" i="21" s="1"/>
  <c r="G1070" i="21"/>
  <c r="G1078" i="21"/>
  <c r="K1078" i="21" s="1"/>
  <c r="G1086" i="21"/>
  <c r="K1086" i="21" s="1"/>
  <c r="G1094" i="21"/>
  <c r="K1094" i="21" s="1"/>
  <c r="G1102" i="21"/>
  <c r="G1110" i="21"/>
  <c r="K1110" i="21" s="1"/>
  <c r="G1118" i="21"/>
  <c r="K1118" i="21" s="1"/>
  <c r="G1126" i="21"/>
  <c r="K1126" i="21" s="1"/>
  <c r="G1134" i="21"/>
  <c r="G1142" i="21"/>
  <c r="K1142" i="21" s="1"/>
  <c r="G1150" i="21"/>
  <c r="K1150" i="21" s="1"/>
  <c r="G1158" i="21"/>
  <c r="K1158" i="21" s="1"/>
  <c r="G1166" i="21"/>
  <c r="G1174" i="21"/>
  <c r="K1174" i="21" s="1"/>
  <c r="G1182" i="21"/>
  <c r="K1182" i="21" s="1"/>
  <c r="G1190" i="21"/>
  <c r="K1190" i="21" s="1"/>
  <c r="G1198" i="21"/>
  <c r="G1206" i="21"/>
  <c r="K1206" i="21" s="1"/>
  <c r="G1214" i="21"/>
  <c r="K1214" i="21" s="1"/>
  <c r="G1222" i="21"/>
  <c r="K1222" i="21" s="1"/>
  <c r="G1230" i="21"/>
  <c r="G1238" i="21"/>
  <c r="K1238" i="21" s="1"/>
  <c r="G1246" i="21"/>
  <c r="K1246" i="21" s="1"/>
  <c r="G1254" i="21"/>
  <c r="K1254" i="21" s="1"/>
  <c r="G1262" i="21"/>
  <c r="G1270" i="21"/>
  <c r="K1270" i="21" s="1"/>
  <c r="G1278" i="21"/>
  <c r="K1278" i="21" s="1"/>
  <c r="G1286" i="21"/>
  <c r="K1286" i="21" s="1"/>
  <c r="G1294" i="21"/>
  <c r="G1302" i="21"/>
  <c r="K1302" i="21" s="1"/>
  <c r="G1310" i="21"/>
  <c r="K1310" i="21" s="1"/>
  <c r="G1318" i="21"/>
  <c r="K1318" i="21" s="1"/>
  <c r="G1326" i="21"/>
  <c r="G1334" i="21"/>
  <c r="K1334" i="21" s="1"/>
  <c r="G1342" i="21"/>
  <c r="K1342" i="21" s="1"/>
  <c r="G1350" i="21"/>
  <c r="K1350" i="21" s="1"/>
  <c r="G1358" i="21"/>
  <c r="G1366" i="21"/>
  <c r="K1366" i="21" s="1"/>
  <c r="G1374" i="21"/>
  <c r="K1374" i="21" s="1"/>
  <c r="G1382" i="21"/>
  <c r="K1382" i="21" s="1"/>
  <c r="G1390" i="21"/>
  <c r="G1398" i="21"/>
  <c r="K1398" i="21" s="1"/>
  <c r="G1406" i="21"/>
  <c r="K1406" i="21" s="1"/>
  <c r="G1414" i="21"/>
  <c r="K1414" i="21" s="1"/>
  <c r="G1422" i="21"/>
  <c r="G1430" i="21"/>
  <c r="K1430" i="21" s="1"/>
  <c r="G1438" i="21"/>
  <c r="K1438" i="21" s="1"/>
  <c r="G1446" i="21"/>
  <c r="K1446" i="21" s="1"/>
  <c r="G1454" i="21"/>
  <c r="G1462" i="21"/>
  <c r="K1462" i="21" s="1"/>
  <c r="G1470" i="21"/>
  <c r="K1470" i="21" s="1"/>
  <c r="G1478" i="21"/>
  <c r="K1478" i="21" s="1"/>
  <c r="G1486" i="21"/>
  <c r="G1494" i="21"/>
  <c r="K1494" i="21" s="1"/>
  <c r="G1502" i="21"/>
  <c r="K1502" i="21" s="1"/>
  <c r="G1510" i="21"/>
  <c r="K1510" i="21" s="1"/>
  <c r="G1518" i="21"/>
  <c r="G1526" i="21"/>
  <c r="K1526" i="21" s="1"/>
  <c r="G1534" i="21"/>
  <c r="K1534" i="21" s="1"/>
  <c r="G1542" i="21"/>
  <c r="K1542" i="21" s="1"/>
  <c r="G1550" i="21"/>
  <c r="H1558" i="21"/>
  <c r="L1558" i="21"/>
  <c r="G1566" i="21"/>
  <c r="K1566" i="21" s="1"/>
  <c r="G1574" i="21"/>
  <c r="K1574" i="21" s="1"/>
  <c r="G1582" i="21"/>
  <c r="G1590" i="21"/>
  <c r="K1590" i="21" s="1"/>
  <c r="G1598" i="21"/>
  <c r="K1598" i="21" s="1"/>
  <c r="G1606" i="21"/>
  <c r="K1606" i="21" s="1"/>
  <c r="G1614" i="21"/>
  <c r="J1564" i="21"/>
  <c r="J1554" i="21"/>
  <c r="J1532" i="21"/>
  <c r="J1522" i="21"/>
  <c r="J1500" i="21"/>
  <c r="J1490" i="21"/>
  <c r="J1468" i="21"/>
  <c r="J1458" i="21"/>
  <c r="J1434" i="21"/>
  <c r="J1422" i="21"/>
  <c r="J1408" i="21"/>
  <c r="J1396" i="21"/>
  <c r="J1370" i="21"/>
  <c r="J1358" i="21"/>
  <c r="J1344" i="21"/>
  <c r="J1332" i="21"/>
  <c r="J1306" i="21"/>
  <c r="J1294" i="21"/>
  <c r="J1280" i="21"/>
  <c r="J1268" i="21"/>
  <c r="J1242" i="21"/>
  <c r="J1230" i="21"/>
  <c r="J1216" i="21"/>
  <c r="J1200" i="21"/>
  <c r="J1180" i="21"/>
  <c r="J1158" i="21"/>
  <c r="J1136" i="21"/>
  <c r="J1116" i="21"/>
  <c r="J1094" i="21"/>
  <c r="J1072" i="21"/>
  <c r="J1052" i="21"/>
  <c r="J1030" i="21"/>
  <c r="J1008" i="21"/>
  <c r="J988" i="21"/>
  <c r="J966" i="21"/>
  <c r="J944" i="21"/>
  <c r="J924" i="21"/>
  <c r="J902" i="21"/>
  <c r="J880" i="21"/>
  <c r="J860" i="21"/>
  <c r="J838" i="21"/>
  <c r="J796" i="21"/>
  <c r="J774" i="21"/>
  <c r="J734" i="21"/>
  <c r="J670" i="21"/>
  <c r="J606" i="21"/>
  <c r="J542" i="21"/>
  <c r="J477" i="21"/>
  <c r="J377" i="21"/>
  <c r="J274" i="21"/>
  <c r="J155" i="21"/>
  <c r="K1456" i="21"/>
  <c r="G40" i="21"/>
  <c r="K40" i="21" s="1"/>
  <c r="J40" i="21"/>
  <c r="G72" i="21"/>
  <c r="K72" i="21" s="1"/>
  <c r="J72" i="21"/>
  <c r="G136" i="21"/>
  <c r="K136" i="21" s="1"/>
  <c r="J136" i="21"/>
  <c r="G192" i="21"/>
  <c r="K192" i="21" s="1"/>
  <c r="J192" i="21"/>
  <c r="G240" i="21"/>
  <c r="K240" i="21" s="1"/>
  <c r="J240" i="21"/>
  <c r="G288" i="21"/>
  <c r="K288" i="21"/>
  <c r="J288" i="21"/>
  <c r="G328" i="21"/>
  <c r="J328" i="21"/>
  <c r="G352" i="21"/>
  <c r="K352" i="21" s="1"/>
  <c r="J352" i="21"/>
  <c r="G408" i="21"/>
  <c r="K408" i="21" s="1"/>
  <c r="J408" i="21"/>
  <c r="G464" i="21"/>
  <c r="K464" i="21" s="1"/>
  <c r="J464" i="21"/>
  <c r="G520" i="21"/>
  <c r="K520" i="21" s="1"/>
  <c r="J520" i="21"/>
  <c r="G560" i="21"/>
  <c r="K560" i="21"/>
  <c r="J560" i="21"/>
  <c r="G600" i="21"/>
  <c r="K600" i="21" s="1"/>
  <c r="J600" i="21"/>
  <c r="G648" i="21"/>
  <c r="K648" i="21" s="1"/>
  <c r="J648" i="21"/>
  <c r="G680" i="21"/>
  <c r="J680" i="21"/>
  <c r="G720" i="21"/>
  <c r="K720" i="21" s="1"/>
  <c r="J720" i="21"/>
  <c r="G760" i="21"/>
  <c r="K760" i="21" s="1"/>
  <c r="G816" i="21"/>
  <c r="G872" i="21"/>
  <c r="K872" i="21" s="1"/>
  <c r="G936" i="21"/>
  <c r="K936" i="21" s="1"/>
  <c r="G984" i="21"/>
  <c r="K984" i="21" s="1"/>
  <c r="G1040" i="21"/>
  <c r="G1096" i="21"/>
  <c r="K1096" i="21" s="1"/>
  <c r="G1152" i="21"/>
  <c r="K1152" i="21" s="1"/>
  <c r="G1192" i="21"/>
  <c r="K1192" i="21" s="1"/>
  <c r="G1248" i="21"/>
  <c r="G1288" i="21"/>
  <c r="K1288" i="21" s="1"/>
  <c r="G1312" i="21"/>
  <c r="K1312" i="21" s="1"/>
  <c r="G1368" i="21"/>
  <c r="K1368" i="21" s="1"/>
  <c r="G1400" i="21"/>
  <c r="G1424" i="21"/>
  <c r="K1424" i="21" s="1"/>
  <c r="G1472" i="21"/>
  <c r="K1472" i="21" s="1"/>
  <c r="G1496" i="21"/>
  <c r="K1496" i="21" s="1"/>
  <c r="G1528" i="21"/>
  <c r="G1560" i="21"/>
  <c r="K1560" i="21" s="1"/>
  <c r="G1600" i="21"/>
  <c r="K1600" i="21" s="1"/>
  <c r="G7" i="21"/>
  <c r="K7" i="21" s="1"/>
  <c r="J7" i="21"/>
  <c r="G15" i="21"/>
  <c r="K15" i="21" s="1"/>
  <c r="J15" i="21"/>
  <c r="G23" i="21"/>
  <c r="K23" i="21" s="1"/>
  <c r="J23" i="21"/>
  <c r="G31" i="21"/>
  <c r="K31" i="21" s="1"/>
  <c r="J31" i="21"/>
  <c r="G39" i="21"/>
  <c r="K39" i="21" s="1"/>
  <c r="J39" i="21"/>
  <c r="G47" i="21"/>
  <c r="K47" i="21"/>
  <c r="J47" i="21"/>
  <c r="G55" i="21"/>
  <c r="J55" i="21"/>
  <c r="G63" i="21"/>
  <c r="K63" i="21"/>
  <c r="J63" i="21"/>
  <c r="G71" i="21"/>
  <c r="K71" i="21" s="1"/>
  <c r="G79" i="21"/>
  <c r="J79" i="21"/>
  <c r="G87" i="21"/>
  <c r="K87" i="21" s="1"/>
  <c r="J87" i="21"/>
  <c r="G95" i="21"/>
  <c r="K95" i="21" s="1"/>
  <c r="J95" i="21"/>
  <c r="G103" i="21"/>
  <c r="K103" i="21" s="1"/>
  <c r="J103" i="21"/>
  <c r="G111" i="21"/>
  <c r="K111" i="21" s="1"/>
  <c r="J111" i="21"/>
  <c r="G119" i="21"/>
  <c r="K119" i="21"/>
  <c r="J119" i="21"/>
  <c r="G127" i="21"/>
  <c r="K127" i="21" s="1"/>
  <c r="J127" i="21"/>
  <c r="G135" i="21"/>
  <c r="K135" i="21" s="1"/>
  <c r="G143" i="21"/>
  <c r="K143" i="21" s="1"/>
  <c r="J143" i="21"/>
  <c r="G151" i="21"/>
  <c r="K151" i="21" s="1"/>
  <c r="J151" i="21"/>
  <c r="G159" i="21"/>
  <c r="K159" i="21"/>
  <c r="J159" i="21"/>
  <c r="G167" i="21"/>
  <c r="J167" i="21"/>
  <c r="G175" i="21"/>
  <c r="K175" i="21" s="1"/>
  <c r="J175" i="21"/>
  <c r="G183" i="21"/>
  <c r="K183" i="21" s="1"/>
  <c r="J183" i="21"/>
  <c r="G191" i="21"/>
  <c r="K191" i="21" s="1"/>
  <c r="J191" i="21"/>
  <c r="G199" i="21"/>
  <c r="K199" i="21" s="1"/>
  <c r="J199" i="21"/>
  <c r="G207" i="21"/>
  <c r="K207" i="21" s="1"/>
  <c r="J207" i="21"/>
  <c r="G215" i="21"/>
  <c r="K215" i="21" s="1"/>
  <c r="J215" i="21"/>
  <c r="G223" i="21"/>
  <c r="K223" i="21" s="1"/>
  <c r="G231" i="21"/>
  <c r="K231" i="21"/>
  <c r="J231" i="21"/>
  <c r="G239" i="21"/>
  <c r="K239" i="21" s="1"/>
  <c r="J239" i="21"/>
  <c r="G247" i="21"/>
  <c r="K247" i="21"/>
  <c r="J247" i="21"/>
  <c r="G255" i="21"/>
  <c r="J255" i="21"/>
  <c r="G263" i="21"/>
  <c r="K263" i="21" s="1"/>
  <c r="J263" i="21"/>
  <c r="G271" i="21"/>
  <c r="K271" i="21" s="1"/>
  <c r="J271" i="21"/>
  <c r="G279" i="21"/>
  <c r="K279" i="21" s="1"/>
  <c r="J279" i="21"/>
  <c r="G287" i="21"/>
  <c r="K287" i="21" s="1"/>
  <c r="G295" i="21"/>
  <c r="K295" i="21" s="1"/>
  <c r="J295" i="21"/>
  <c r="G303" i="21"/>
  <c r="K303" i="21" s="1"/>
  <c r="J303" i="21"/>
  <c r="G311" i="21"/>
  <c r="K311" i="21" s="1"/>
  <c r="J311" i="21"/>
  <c r="G319" i="21"/>
  <c r="K319" i="21"/>
  <c r="J319" i="21"/>
  <c r="G327" i="21"/>
  <c r="K327" i="21" s="1"/>
  <c r="J327" i="21"/>
  <c r="G335" i="21"/>
  <c r="K335" i="21" s="1"/>
  <c r="J335" i="21"/>
  <c r="G343" i="21"/>
  <c r="J343" i="21"/>
  <c r="G351" i="21"/>
  <c r="K351" i="21" s="1"/>
  <c r="G359" i="21"/>
  <c r="K359" i="21"/>
  <c r="J359" i="21"/>
  <c r="G367" i="21"/>
  <c r="J367" i="21"/>
  <c r="G375" i="21"/>
  <c r="K375" i="21" s="1"/>
  <c r="J375" i="21"/>
  <c r="G383" i="21"/>
  <c r="K383" i="21" s="1"/>
  <c r="J383" i="21"/>
  <c r="G391" i="21"/>
  <c r="K391" i="21" s="1"/>
  <c r="J391" i="21"/>
  <c r="G399" i="21"/>
  <c r="K399" i="21" s="1"/>
  <c r="J399" i="21"/>
  <c r="G407" i="21"/>
  <c r="K407" i="21" s="1"/>
  <c r="J407" i="21"/>
  <c r="G415" i="21"/>
  <c r="K415" i="21" s="1"/>
  <c r="G423" i="21"/>
  <c r="K423" i="21" s="1"/>
  <c r="J423" i="21"/>
  <c r="G431" i="21"/>
  <c r="K431" i="21"/>
  <c r="J431" i="21"/>
  <c r="G439" i="21"/>
  <c r="K439" i="21" s="1"/>
  <c r="J439" i="21"/>
  <c r="G447" i="21"/>
  <c r="K447" i="21" s="1"/>
  <c r="J447" i="21"/>
  <c r="G455" i="21"/>
  <c r="J455" i="21"/>
  <c r="G463" i="21"/>
  <c r="K463" i="21" s="1"/>
  <c r="J463" i="21"/>
  <c r="G471" i="21"/>
  <c r="K471" i="21" s="1"/>
  <c r="J471" i="21"/>
  <c r="G479" i="21"/>
  <c r="K479" i="21" s="1"/>
  <c r="J479" i="21"/>
  <c r="G487" i="21"/>
  <c r="K487" i="21" s="1"/>
  <c r="J487" i="21"/>
  <c r="G495" i="21"/>
  <c r="K495" i="21"/>
  <c r="J495" i="21"/>
  <c r="G503" i="21"/>
  <c r="K503" i="21" s="1"/>
  <c r="J503" i="21"/>
  <c r="G511" i="21"/>
  <c r="K511" i="21"/>
  <c r="J511" i="21"/>
  <c r="G519" i="21"/>
  <c r="J519" i="21"/>
  <c r="G527" i="21"/>
  <c r="K527" i="21" s="1"/>
  <c r="J527" i="21"/>
  <c r="G535" i="21"/>
  <c r="K535" i="21" s="1"/>
  <c r="J535" i="21"/>
  <c r="G543" i="21"/>
  <c r="K543" i="21" s="1"/>
  <c r="J543" i="21"/>
  <c r="G551" i="21"/>
  <c r="K551" i="21" s="1"/>
  <c r="J551" i="21"/>
  <c r="G559" i="21"/>
  <c r="K559" i="21" s="1"/>
  <c r="J559" i="21"/>
  <c r="G567" i="21"/>
  <c r="K567" i="21" s="1"/>
  <c r="J567" i="21"/>
  <c r="G575" i="21"/>
  <c r="K575" i="21" s="1"/>
  <c r="J575" i="21"/>
  <c r="G583" i="21"/>
  <c r="J583" i="21"/>
  <c r="G591" i="21"/>
  <c r="K591" i="21"/>
  <c r="J591" i="21"/>
  <c r="G599" i="21"/>
  <c r="K599" i="21" s="1"/>
  <c r="J599" i="21"/>
  <c r="G607" i="21"/>
  <c r="K607" i="21" s="1"/>
  <c r="J607" i="21"/>
  <c r="G615" i="21"/>
  <c r="K615" i="21" s="1"/>
  <c r="J615" i="21"/>
  <c r="G623" i="21"/>
  <c r="K623" i="21"/>
  <c r="J623" i="21"/>
  <c r="G631" i="21"/>
  <c r="K631" i="21" s="1"/>
  <c r="J631" i="21"/>
  <c r="G639" i="21"/>
  <c r="K639" i="21" s="1"/>
  <c r="J639" i="21"/>
  <c r="G647" i="21"/>
  <c r="J647" i="21"/>
  <c r="G655" i="21"/>
  <c r="K655" i="21" s="1"/>
  <c r="J655" i="21"/>
  <c r="G663" i="21"/>
  <c r="K663" i="21" s="1"/>
  <c r="J663" i="21"/>
  <c r="G671" i="21"/>
  <c r="K671" i="21" s="1"/>
  <c r="J671" i="21"/>
  <c r="G679" i="21"/>
  <c r="K679" i="21" s="1"/>
  <c r="J679" i="21"/>
  <c r="G687" i="21"/>
  <c r="K687" i="21" s="1"/>
  <c r="J687" i="21"/>
  <c r="G695" i="21"/>
  <c r="K695" i="21" s="1"/>
  <c r="J695" i="21"/>
  <c r="G703" i="21"/>
  <c r="K703" i="21"/>
  <c r="J703" i="21"/>
  <c r="G711" i="21"/>
  <c r="J711" i="21"/>
  <c r="G719" i="21"/>
  <c r="K719" i="21"/>
  <c r="J719" i="21"/>
  <c r="G727" i="21"/>
  <c r="K727" i="21" s="1"/>
  <c r="J727" i="21"/>
  <c r="G735" i="21"/>
  <c r="K735" i="21" s="1"/>
  <c r="J735" i="21"/>
  <c r="G743" i="21"/>
  <c r="K743" i="21" s="1"/>
  <c r="J743" i="21"/>
  <c r="G751" i="21"/>
  <c r="K751" i="21" s="1"/>
  <c r="J751" i="21"/>
  <c r="G759" i="21"/>
  <c r="K759" i="21" s="1"/>
  <c r="J759" i="21"/>
  <c r="G767" i="21"/>
  <c r="K767" i="21" s="1"/>
  <c r="J767" i="21"/>
  <c r="G775" i="21"/>
  <c r="J775" i="21"/>
  <c r="G783" i="21"/>
  <c r="K783" i="21"/>
  <c r="J783" i="21"/>
  <c r="G791" i="21"/>
  <c r="K791" i="21" s="1"/>
  <c r="J791" i="21"/>
  <c r="G799" i="21"/>
  <c r="K799" i="21" s="1"/>
  <c r="J799" i="21"/>
  <c r="G807" i="21"/>
  <c r="K807" i="21" s="1"/>
  <c r="J807" i="21"/>
  <c r="G815" i="21"/>
  <c r="K815" i="21"/>
  <c r="J815" i="21"/>
  <c r="G823" i="21"/>
  <c r="K823" i="21" s="1"/>
  <c r="J823" i="21"/>
  <c r="G831" i="21"/>
  <c r="K831" i="21" s="1"/>
  <c r="J831" i="21"/>
  <c r="G839" i="21"/>
  <c r="J839" i="21"/>
  <c r="G847" i="21"/>
  <c r="K847" i="21" s="1"/>
  <c r="J847" i="21"/>
  <c r="G855" i="21"/>
  <c r="K855" i="21" s="1"/>
  <c r="J855" i="21"/>
  <c r="G863" i="21"/>
  <c r="K863" i="21" s="1"/>
  <c r="J863" i="21"/>
  <c r="G871" i="21"/>
  <c r="K871" i="21" s="1"/>
  <c r="J871" i="21"/>
  <c r="G879" i="21"/>
  <c r="K879" i="21"/>
  <c r="J879" i="21"/>
  <c r="G887" i="21"/>
  <c r="K887" i="21" s="1"/>
  <c r="J887" i="21"/>
  <c r="G895" i="21"/>
  <c r="K895" i="21"/>
  <c r="J895" i="21"/>
  <c r="G903" i="21"/>
  <c r="J903" i="21"/>
  <c r="G911" i="21"/>
  <c r="K911" i="21" s="1"/>
  <c r="J911" i="21"/>
  <c r="G919" i="21"/>
  <c r="K919" i="21" s="1"/>
  <c r="J919" i="21"/>
  <c r="G927" i="21"/>
  <c r="K927" i="21" s="1"/>
  <c r="J927" i="21"/>
  <c r="G935" i="21"/>
  <c r="K935" i="21" s="1"/>
  <c r="J935" i="21"/>
  <c r="G943" i="21"/>
  <c r="K943" i="21" s="1"/>
  <c r="J943" i="21"/>
  <c r="G951" i="21"/>
  <c r="K951" i="21" s="1"/>
  <c r="J951" i="21"/>
  <c r="G959" i="21"/>
  <c r="K959" i="21"/>
  <c r="J959" i="21"/>
  <c r="G967" i="21"/>
  <c r="J967" i="21"/>
  <c r="G975" i="21"/>
  <c r="K975" i="21"/>
  <c r="J975" i="21"/>
  <c r="G983" i="21"/>
  <c r="K983" i="21" s="1"/>
  <c r="J983" i="21"/>
  <c r="G991" i="21"/>
  <c r="K991" i="21" s="1"/>
  <c r="J991" i="21"/>
  <c r="G999" i="21"/>
  <c r="K999" i="21" s="1"/>
  <c r="J999" i="21"/>
  <c r="G1007" i="21"/>
  <c r="K1007" i="21" s="1"/>
  <c r="J1007" i="21"/>
  <c r="G1015" i="21"/>
  <c r="K1015" i="21" s="1"/>
  <c r="J1015" i="21"/>
  <c r="G1023" i="21"/>
  <c r="K1023" i="21" s="1"/>
  <c r="J1023" i="21"/>
  <c r="G1031" i="21"/>
  <c r="J1031" i="21"/>
  <c r="G1039" i="21"/>
  <c r="K1039" i="21"/>
  <c r="J1039" i="21"/>
  <c r="G1047" i="21"/>
  <c r="K1047" i="21" s="1"/>
  <c r="J1047" i="21"/>
  <c r="G1055" i="21"/>
  <c r="K1055" i="21" s="1"/>
  <c r="J1055" i="21"/>
  <c r="G1063" i="21"/>
  <c r="K1063" i="21" s="1"/>
  <c r="J1063" i="21"/>
  <c r="G1071" i="21"/>
  <c r="K1071" i="21"/>
  <c r="J1071" i="21"/>
  <c r="G1079" i="21"/>
  <c r="K1079" i="21" s="1"/>
  <c r="J1079" i="21"/>
  <c r="G1087" i="21"/>
  <c r="K1087" i="21" s="1"/>
  <c r="J1087" i="21"/>
  <c r="G1095" i="21"/>
  <c r="J1095" i="21"/>
  <c r="G1103" i="21"/>
  <c r="K1103" i="21" s="1"/>
  <c r="J1103" i="21"/>
  <c r="G1111" i="21"/>
  <c r="K1111" i="21" s="1"/>
  <c r="J1111" i="21"/>
  <c r="G1119" i="21"/>
  <c r="K1119" i="21" s="1"/>
  <c r="J1119" i="21"/>
  <c r="G1127" i="21"/>
  <c r="K1127" i="21" s="1"/>
  <c r="J1127" i="21"/>
  <c r="G1135" i="21"/>
  <c r="K1135" i="21"/>
  <c r="J1135" i="21"/>
  <c r="G1143" i="21"/>
  <c r="K1143" i="21" s="1"/>
  <c r="J1143" i="21"/>
  <c r="G1151" i="21"/>
  <c r="K1151" i="21"/>
  <c r="J1151" i="21"/>
  <c r="G1159" i="21"/>
  <c r="J1159" i="21"/>
  <c r="G1167" i="21"/>
  <c r="K1167" i="21" s="1"/>
  <c r="J1167" i="21"/>
  <c r="G1175" i="21"/>
  <c r="K1175" i="21" s="1"/>
  <c r="J1175" i="21"/>
  <c r="G1183" i="21"/>
  <c r="K1183" i="21" s="1"/>
  <c r="J1183" i="21"/>
  <c r="G1191" i="21"/>
  <c r="K1191" i="21" s="1"/>
  <c r="J1191" i="21"/>
  <c r="G1199" i="21"/>
  <c r="K1199" i="21" s="1"/>
  <c r="J1199" i="21"/>
  <c r="G1207" i="21"/>
  <c r="K1207" i="21" s="1"/>
  <c r="J1207" i="21"/>
  <c r="G1215" i="21"/>
  <c r="K1215" i="21"/>
  <c r="G1223" i="21"/>
  <c r="K1223" i="21" s="1"/>
  <c r="G1231" i="21"/>
  <c r="K1231" i="21" s="1"/>
  <c r="G1239" i="21"/>
  <c r="K1239" i="21"/>
  <c r="G1247" i="21"/>
  <c r="K1247" i="21" s="1"/>
  <c r="G1255" i="21"/>
  <c r="K1255" i="21"/>
  <c r="G1263" i="21"/>
  <c r="K1263" i="21" s="1"/>
  <c r="G1271" i="21"/>
  <c r="K1271" i="21"/>
  <c r="G1279" i="21"/>
  <c r="K1279" i="21" s="1"/>
  <c r="G1287" i="21"/>
  <c r="K1287" i="21"/>
  <c r="G1295" i="21"/>
  <c r="K1295" i="21" s="1"/>
  <c r="G1303" i="21"/>
  <c r="K1303" i="21" s="1"/>
  <c r="G1311" i="21"/>
  <c r="K1311" i="21"/>
  <c r="G1319" i="21"/>
  <c r="K1319" i="21" s="1"/>
  <c r="G1327" i="21"/>
  <c r="K1327" i="21" s="1"/>
  <c r="G1335" i="21"/>
  <c r="K1335" i="21" s="1"/>
  <c r="G1343" i="21"/>
  <c r="K1343" i="21"/>
  <c r="G1351" i="21"/>
  <c r="K1351" i="21" s="1"/>
  <c r="G1359" i="21"/>
  <c r="K1359" i="21" s="1"/>
  <c r="G1367" i="21"/>
  <c r="K1367" i="21"/>
  <c r="G1375" i="21"/>
  <c r="K1375" i="21" s="1"/>
  <c r="G1383" i="21"/>
  <c r="K1383" i="21"/>
  <c r="G1391" i="21"/>
  <c r="K1391" i="21" s="1"/>
  <c r="G1399" i="21"/>
  <c r="K1399" i="21"/>
  <c r="G1407" i="21"/>
  <c r="K1407" i="21" s="1"/>
  <c r="G1415" i="21"/>
  <c r="K1415" i="21"/>
  <c r="G1423" i="21"/>
  <c r="K1423" i="21" s="1"/>
  <c r="G1431" i="21"/>
  <c r="K1431" i="21" s="1"/>
  <c r="G1439" i="21"/>
  <c r="K1439" i="21"/>
  <c r="G1447" i="21"/>
  <c r="K1447" i="21" s="1"/>
  <c r="G1455" i="21"/>
  <c r="K1455" i="21" s="1"/>
  <c r="G1463" i="21"/>
  <c r="K1463" i="21" s="1"/>
  <c r="G1471" i="21"/>
  <c r="K1471" i="21"/>
  <c r="G1479" i="21"/>
  <c r="K1479" i="21" s="1"/>
  <c r="G1487" i="21"/>
  <c r="K1487" i="21" s="1"/>
  <c r="G1495" i="21"/>
  <c r="K1495" i="21"/>
  <c r="G1503" i="21"/>
  <c r="K1503" i="21" s="1"/>
  <c r="G1511" i="21"/>
  <c r="K1511" i="21"/>
  <c r="G1519" i="21"/>
  <c r="K1519" i="21" s="1"/>
  <c r="G1527" i="21"/>
  <c r="K1527" i="21"/>
  <c r="G1535" i="21"/>
  <c r="K1535" i="21" s="1"/>
  <c r="G1543" i="21"/>
  <c r="K1543" i="21"/>
  <c r="G1551" i="21"/>
  <c r="K1551" i="21" s="1"/>
  <c r="G1559" i="21"/>
  <c r="K1559" i="21" s="1"/>
  <c r="G1567" i="21"/>
  <c r="K1567" i="21"/>
  <c r="G1575" i="21"/>
  <c r="K1575" i="21" s="1"/>
  <c r="G1583" i="21"/>
  <c r="K1583" i="21" s="1"/>
  <c r="G1591" i="21"/>
  <c r="K1591" i="21" s="1"/>
  <c r="G1599" i="21"/>
  <c r="K1599" i="21"/>
  <c r="G1607" i="21"/>
  <c r="K1607" i="21" s="1"/>
  <c r="G1615" i="21"/>
  <c r="K1615" i="21" s="1"/>
  <c r="J1552" i="21"/>
  <c r="J1542" i="21"/>
  <c r="J1520" i="21"/>
  <c r="J1510" i="21"/>
  <c r="J1488" i="21"/>
  <c r="J1478" i="21"/>
  <c r="J1456" i="21"/>
  <c r="J1446" i="21"/>
  <c r="J1432" i="21"/>
  <c r="J1420" i="21"/>
  <c r="J1407" i="21"/>
  <c r="J1394" i="21"/>
  <c r="J1382" i="21"/>
  <c r="J1368" i="21"/>
  <c r="J1356" i="21"/>
  <c r="J1343" i="21"/>
  <c r="J1330" i="21"/>
  <c r="J1318" i="21"/>
  <c r="J1304" i="21"/>
  <c r="J1292" i="21"/>
  <c r="J1279" i="21"/>
  <c r="J1266" i="21"/>
  <c r="J1254" i="21"/>
  <c r="J1240" i="21"/>
  <c r="J1228" i="21"/>
  <c r="J1215" i="21"/>
  <c r="J1198" i="21"/>
  <c r="J1176" i="21"/>
  <c r="J1156" i="21"/>
  <c r="J1134" i="21"/>
  <c r="J1112" i="21"/>
  <c r="J1092" i="21"/>
  <c r="J1070" i="21"/>
  <c r="J1048" i="21"/>
  <c r="J1028" i="21"/>
  <c r="J1006" i="21"/>
  <c r="J984" i="21"/>
  <c r="J964" i="21"/>
  <c r="J942" i="21"/>
  <c r="J920" i="21"/>
  <c r="J900" i="21"/>
  <c r="J878" i="21"/>
  <c r="J856" i="21"/>
  <c r="J836" i="21"/>
  <c r="J814" i="21"/>
  <c r="J792" i="21"/>
  <c r="J768" i="21"/>
  <c r="J726" i="21"/>
  <c r="J662" i="21"/>
  <c r="J598" i="21"/>
  <c r="J534" i="21"/>
  <c r="J466" i="21"/>
  <c r="J363" i="21"/>
  <c r="J261" i="21"/>
  <c r="J135" i="21"/>
  <c r="K1228" i="21"/>
  <c r="H1486" i="21" l="1"/>
  <c r="L1486" i="21"/>
  <c r="H1262" i="21"/>
  <c r="L1262" i="21"/>
  <c r="H1006" i="21"/>
  <c r="L1006" i="21"/>
  <c r="H1216" i="21"/>
  <c r="L1216" i="21"/>
  <c r="H1437" i="21"/>
  <c r="L1437" i="21"/>
  <c r="H53" i="21"/>
  <c r="L53" i="21"/>
  <c r="H1380" i="21"/>
  <c r="L1380" i="21"/>
  <c r="H868" i="21"/>
  <c r="L868" i="21"/>
  <c r="H346" i="21"/>
  <c r="L346" i="21"/>
  <c r="K346" i="21"/>
  <c r="H1026" i="21"/>
  <c r="L1026" i="21"/>
  <c r="K1026" i="21"/>
  <c r="H170" i="21"/>
  <c r="L170" i="21"/>
  <c r="K170" i="21"/>
  <c r="H152" i="21"/>
  <c r="L152" i="21"/>
  <c r="K152" i="21"/>
  <c r="H1265" i="21"/>
  <c r="L1265" i="21"/>
  <c r="K1265" i="21"/>
  <c r="H753" i="21"/>
  <c r="L753" i="21"/>
  <c r="K753" i="21"/>
  <c r="H209" i="21"/>
  <c r="L209" i="21"/>
  <c r="K209" i="21"/>
  <c r="H1607" i="21"/>
  <c r="L1607" i="21"/>
  <c r="H1575" i="21"/>
  <c r="L1575" i="21"/>
  <c r="H1543" i="21"/>
  <c r="L1543" i="21"/>
  <c r="H1511" i="21"/>
  <c r="L1511" i="21"/>
  <c r="H1479" i="21"/>
  <c r="L1479" i="21"/>
  <c r="H1447" i="21"/>
  <c r="L1447" i="21"/>
  <c r="H1415" i="21"/>
  <c r="L1415" i="21"/>
  <c r="H1383" i="21"/>
  <c r="L1383" i="21"/>
  <c r="H1351" i="21"/>
  <c r="L1351" i="21"/>
  <c r="H1319" i="21"/>
  <c r="L1319" i="21"/>
  <c r="H1287" i="21"/>
  <c r="L1287" i="21"/>
  <c r="H1255" i="21"/>
  <c r="L1255" i="21"/>
  <c r="H1223" i="21"/>
  <c r="L1223" i="21"/>
  <c r="H1199" i="21"/>
  <c r="L1199" i="21"/>
  <c r="H1135" i="21"/>
  <c r="L1135" i="21"/>
  <c r="H1071" i="21"/>
  <c r="L1071" i="21"/>
  <c r="H1007" i="21"/>
  <c r="L1007" i="21"/>
  <c r="H943" i="21"/>
  <c r="L943" i="21"/>
  <c r="H879" i="21"/>
  <c r="L879" i="21"/>
  <c r="H815" i="21"/>
  <c r="L815" i="21"/>
  <c r="H751" i="21"/>
  <c r="L751" i="21"/>
  <c r="H687" i="21"/>
  <c r="L687" i="21"/>
  <c r="H623" i="21"/>
  <c r="L623" i="21"/>
  <c r="H559" i="21"/>
  <c r="L559" i="21"/>
  <c r="H495" i="21"/>
  <c r="L495" i="21"/>
  <c r="H431" i="21"/>
  <c r="L431" i="21"/>
  <c r="H407" i="21"/>
  <c r="L407" i="21"/>
  <c r="H319" i="21"/>
  <c r="L319" i="21"/>
  <c r="H231" i="21"/>
  <c r="L231" i="21"/>
  <c r="H207" i="21"/>
  <c r="L207" i="21"/>
  <c r="H143" i="21"/>
  <c r="L143" i="21"/>
  <c r="H119" i="21"/>
  <c r="L119" i="21"/>
  <c r="H31" i="21"/>
  <c r="L31" i="21"/>
  <c r="H560" i="21"/>
  <c r="L560" i="21"/>
  <c r="H192" i="21"/>
  <c r="L192" i="21"/>
  <c r="H446" i="21"/>
  <c r="L446" i="21"/>
  <c r="H382" i="21"/>
  <c r="L382" i="21"/>
  <c r="H318" i="21"/>
  <c r="L318" i="21"/>
  <c r="H254" i="21"/>
  <c r="L254" i="21"/>
  <c r="H190" i="21"/>
  <c r="L190" i="21"/>
  <c r="H126" i="21"/>
  <c r="L126" i="21"/>
  <c r="H62" i="21"/>
  <c r="L62" i="21"/>
  <c r="H38" i="21"/>
  <c r="L38" i="21"/>
  <c r="H744" i="21"/>
  <c r="L744" i="21"/>
  <c r="H256" i="21"/>
  <c r="L256" i="21"/>
  <c r="H1621" i="21"/>
  <c r="L1621" i="21"/>
  <c r="H1589" i="21"/>
  <c r="L1589" i="21"/>
  <c r="H1541" i="21"/>
  <c r="L1541" i="21"/>
  <c r="H1477" i="21"/>
  <c r="L1477" i="21"/>
  <c r="H1413" i="21"/>
  <c r="L1413" i="21"/>
  <c r="H1349" i="21"/>
  <c r="L1349" i="21"/>
  <c r="H1285" i="21"/>
  <c r="L1285" i="21"/>
  <c r="H1221" i="21"/>
  <c r="L1221" i="21"/>
  <c r="H1157" i="21"/>
  <c r="L1157" i="21"/>
  <c r="H1093" i="21"/>
  <c r="L1093" i="21"/>
  <c r="H1029" i="21"/>
  <c r="L1029" i="21"/>
  <c r="H965" i="21"/>
  <c r="L965" i="21"/>
  <c r="H901" i="21"/>
  <c r="L901" i="21"/>
  <c r="H837" i="21"/>
  <c r="L837" i="21"/>
  <c r="H773" i="21"/>
  <c r="L773" i="21"/>
  <c r="H709" i="21"/>
  <c r="L709" i="21"/>
  <c r="H597" i="21"/>
  <c r="L597" i="21"/>
  <c r="K597" i="21"/>
  <c r="H453" i="21"/>
  <c r="L453" i="21"/>
  <c r="H221" i="21"/>
  <c r="L221" i="21"/>
  <c r="K221" i="21"/>
  <c r="H149" i="21"/>
  <c r="L149" i="21"/>
  <c r="K149" i="21"/>
  <c r="H164" i="21"/>
  <c r="L164" i="21"/>
  <c r="K164" i="21"/>
  <c r="H36" i="21"/>
  <c r="L36" i="21"/>
  <c r="H546" i="21"/>
  <c r="L546" i="21"/>
  <c r="K546" i="21"/>
  <c r="H194" i="21"/>
  <c r="L194" i="21"/>
  <c r="K194" i="21"/>
  <c r="H1336" i="21"/>
  <c r="L1336" i="21"/>
  <c r="K1336" i="21"/>
  <c r="H1412" i="21"/>
  <c r="L1412" i="21"/>
  <c r="H1372" i="21"/>
  <c r="L1372" i="21"/>
  <c r="K1372" i="21"/>
  <c r="H1156" i="21"/>
  <c r="L1156" i="21"/>
  <c r="H1116" i="21"/>
  <c r="L1116" i="21"/>
  <c r="K1116" i="21"/>
  <c r="H900" i="21"/>
  <c r="L900" i="21"/>
  <c r="H860" i="21"/>
  <c r="L860" i="21"/>
  <c r="K860" i="21"/>
  <c r="H612" i="21"/>
  <c r="L612" i="21"/>
  <c r="K612" i="21"/>
  <c r="H1376" i="21"/>
  <c r="L1376" i="21"/>
  <c r="K1376" i="21"/>
  <c r="H296" i="21"/>
  <c r="L296" i="21"/>
  <c r="K296" i="21"/>
  <c r="H1619" i="21"/>
  <c r="L1619" i="21"/>
  <c r="K1619" i="21"/>
  <c r="H1491" i="21"/>
  <c r="L1491" i="21"/>
  <c r="K1491" i="21"/>
  <c r="H1419" i="21"/>
  <c r="L1419" i="21"/>
  <c r="K1419" i="21"/>
  <c r="H1371" i="21"/>
  <c r="L1371" i="21"/>
  <c r="K1371" i="21"/>
  <c r="H1291" i="21"/>
  <c r="L1291" i="21"/>
  <c r="K1291" i="21"/>
  <c r="H1243" i="21"/>
  <c r="L1243" i="21"/>
  <c r="K1243" i="21"/>
  <c r="H1163" i="21"/>
  <c r="L1163" i="21"/>
  <c r="K1163" i="21"/>
  <c r="H1115" i="21"/>
  <c r="L1115" i="21"/>
  <c r="K1115" i="21"/>
  <c r="H1035" i="21"/>
  <c r="L1035" i="21"/>
  <c r="K1035" i="21"/>
  <c r="H987" i="21"/>
  <c r="L987" i="21"/>
  <c r="K987" i="21"/>
  <c r="H907" i="21"/>
  <c r="L907" i="21"/>
  <c r="K907" i="21"/>
  <c r="H859" i="21"/>
  <c r="L859" i="21"/>
  <c r="K859" i="21"/>
  <c r="H731" i="21"/>
  <c r="L731" i="21"/>
  <c r="K731" i="21"/>
  <c r="H603" i="21"/>
  <c r="L603" i="21"/>
  <c r="K603" i="21"/>
  <c r="H475" i="21"/>
  <c r="L475" i="21"/>
  <c r="K475" i="21"/>
  <c r="H1457" i="21"/>
  <c r="L1457" i="21"/>
  <c r="K1457" i="21"/>
  <c r="H945" i="21"/>
  <c r="L945" i="21"/>
  <c r="K945" i="21"/>
  <c r="H409" i="21"/>
  <c r="L409" i="21"/>
  <c r="K409" i="21"/>
  <c r="H1024" i="21"/>
  <c r="L1024" i="21"/>
  <c r="K1024" i="21"/>
  <c r="H1031" i="21"/>
  <c r="L1031" i="21"/>
  <c r="H967" i="21"/>
  <c r="L967" i="21"/>
  <c r="H775" i="21"/>
  <c r="L775" i="21"/>
  <c r="H711" i="21"/>
  <c r="L711" i="21"/>
  <c r="H647" i="21"/>
  <c r="L647" i="21"/>
  <c r="H583" i="21"/>
  <c r="L583" i="21"/>
  <c r="H519" i="21"/>
  <c r="L519" i="21"/>
  <c r="H1582" i="21"/>
  <c r="L1582" i="21"/>
  <c r="H1230" i="21"/>
  <c r="L1230" i="21"/>
  <c r="H942" i="21"/>
  <c r="L942" i="21"/>
  <c r="H686" i="21"/>
  <c r="L686" i="21"/>
  <c r="H526" i="21"/>
  <c r="L526" i="21"/>
  <c r="H214" i="21"/>
  <c r="L214" i="21"/>
  <c r="H992" i="21"/>
  <c r="L992" i="21"/>
  <c r="H394" i="21"/>
  <c r="L394" i="21"/>
  <c r="K394" i="21"/>
  <c r="H1340" i="21"/>
  <c r="L1340" i="21"/>
  <c r="K1340" i="21"/>
  <c r="H1124" i="21"/>
  <c r="L1124" i="21"/>
  <c r="H828" i="21"/>
  <c r="L828" i="21"/>
  <c r="K828" i="21"/>
  <c r="H75" i="21"/>
  <c r="L75" i="21"/>
  <c r="K75" i="21"/>
  <c r="H746" i="21"/>
  <c r="L746" i="21"/>
  <c r="K746" i="21"/>
  <c r="H1047" i="21"/>
  <c r="L1047" i="21"/>
  <c r="H471" i="21"/>
  <c r="L471" i="21"/>
  <c r="H271" i="21"/>
  <c r="L271" i="21"/>
  <c r="H1496" i="21"/>
  <c r="L1496" i="21"/>
  <c r="H40" i="21"/>
  <c r="L40" i="21"/>
  <c r="H1606" i="21"/>
  <c r="L1606" i="21"/>
  <c r="H1574" i="21"/>
  <c r="L1574" i="21"/>
  <c r="H1542" i="21"/>
  <c r="L1542" i="21"/>
  <c r="H1510" i="21"/>
  <c r="L1510" i="21"/>
  <c r="H1478" i="21"/>
  <c r="L1478" i="21"/>
  <c r="H1446" i="21"/>
  <c r="L1446" i="21"/>
  <c r="H1414" i="21"/>
  <c r="L1414" i="21"/>
  <c r="H1382" i="21"/>
  <c r="L1382" i="21"/>
  <c r="H1350" i="21"/>
  <c r="L1350" i="21"/>
  <c r="H1318" i="21"/>
  <c r="L1318" i="21"/>
  <c r="H1286" i="21"/>
  <c r="L1286" i="21"/>
  <c r="H1254" i="21"/>
  <c r="L1254" i="21"/>
  <c r="H1222" i="21"/>
  <c r="L1222" i="21"/>
  <c r="H1190" i="21"/>
  <c r="L1190" i="21"/>
  <c r="H1158" i="21"/>
  <c r="L1158" i="21"/>
  <c r="H1126" i="21"/>
  <c r="L1126" i="21"/>
  <c r="H1094" i="21"/>
  <c r="L1094" i="21"/>
  <c r="H1062" i="21"/>
  <c r="L1062" i="21"/>
  <c r="H1030" i="21"/>
  <c r="L1030" i="21"/>
  <c r="H998" i="21"/>
  <c r="L998" i="21"/>
  <c r="H966" i="21"/>
  <c r="L966" i="21"/>
  <c r="H934" i="21"/>
  <c r="L934" i="21"/>
  <c r="H902" i="21"/>
  <c r="L902" i="21"/>
  <c r="H870" i="21"/>
  <c r="L870" i="21"/>
  <c r="H838" i="21"/>
  <c r="L838" i="21"/>
  <c r="H806" i="21"/>
  <c r="L806" i="21"/>
  <c r="H774" i="21"/>
  <c r="L774" i="21"/>
  <c r="H742" i="21"/>
  <c r="L742" i="21"/>
  <c r="H710" i="21"/>
  <c r="L710" i="21"/>
  <c r="H678" i="21"/>
  <c r="L678" i="21"/>
  <c r="H646" i="21"/>
  <c r="L646" i="21"/>
  <c r="H614" i="21"/>
  <c r="L614" i="21"/>
  <c r="H582" i="21"/>
  <c r="L582" i="21"/>
  <c r="H550" i="21"/>
  <c r="L550" i="21"/>
  <c r="H518" i="21"/>
  <c r="L518" i="21"/>
  <c r="H486" i="21"/>
  <c r="L486" i="21"/>
  <c r="H422" i="21"/>
  <c r="L422" i="21"/>
  <c r="H358" i="21"/>
  <c r="L358" i="21"/>
  <c r="H294" i="21"/>
  <c r="L294" i="21"/>
  <c r="H230" i="21"/>
  <c r="L230" i="21"/>
  <c r="H166" i="21"/>
  <c r="L166" i="21"/>
  <c r="H102" i="21"/>
  <c r="L102" i="21"/>
  <c r="H14" i="21"/>
  <c r="L14" i="21"/>
  <c r="H1584" i="21"/>
  <c r="L1584" i="21"/>
  <c r="H1160" i="21"/>
  <c r="L1160" i="21"/>
  <c r="H928" i="21"/>
  <c r="L928" i="21"/>
  <c r="H536" i="21"/>
  <c r="L536" i="21"/>
  <c r="H80" i="21"/>
  <c r="L80" i="21"/>
  <c r="H1517" i="21"/>
  <c r="L1517" i="21"/>
  <c r="H1453" i="21"/>
  <c r="L1453" i="21"/>
  <c r="H1389" i="21"/>
  <c r="L1389" i="21"/>
  <c r="H1325" i="21"/>
  <c r="L1325" i="21"/>
  <c r="H1261" i="21"/>
  <c r="L1261" i="21"/>
  <c r="H1197" i="21"/>
  <c r="L1197" i="21"/>
  <c r="H1133" i="21"/>
  <c r="L1133" i="21"/>
  <c r="H1069" i="21"/>
  <c r="L1069" i="21"/>
  <c r="H1005" i="21"/>
  <c r="L1005" i="21"/>
  <c r="H941" i="21"/>
  <c r="L941" i="21"/>
  <c r="H877" i="21"/>
  <c r="L877" i="21"/>
  <c r="H813" i="21"/>
  <c r="L813" i="21"/>
  <c r="H749" i="21"/>
  <c r="L749" i="21"/>
  <c r="H661" i="21"/>
  <c r="L661" i="21"/>
  <c r="K661" i="21"/>
  <c r="H549" i="21"/>
  <c r="L549" i="21"/>
  <c r="K549" i="21"/>
  <c r="H525" i="21"/>
  <c r="L525" i="21"/>
  <c r="H477" i="21"/>
  <c r="L477" i="21"/>
  <c r="H421" i="21"/>
  <c r="L421" i="21"/>
  <c r="K421" i="21"/>
  <c r="H317" i="21"/>
  <c r="L317" i="21"/>
  <c r="K317" i="21"/>
  <c r="H293" i="21"/>
  <c r="L293" i="21"/>
  <c r="H69" i="21"/>
  <c r="L69" i="21"/>
  <c r="K69" i="21"/>
  <c r="H436" i="21"/>
  <c r="L436" i="21"/>
  <c r="H308" i="21"/>
  <c r="L308" i="21"/>
  <c r="K308" i="21"/>
  <c r="H260" i="21"/>
  <c r="L260" i="21"/>
  <c r="H76" i="21"/>
  <c r="L76" i="21"/>
  <c r="K76" i="21"/>
  <c r="H528" i="21"/>
  <c r="L528" i="21"/>
  <c r="H216" i="21"/>
  <c r="L216" i="21"/>
  <c r="K216" i="21"/>
  <c r="H56" i="21"/>
  <c r="L56" i="21"/>
  <c r="H1444" i="21"/>
  <c r="L1444" i="21"/>
  <c r="H1404" i="21"/>
  <c r="L1404" i="21"/>
  <c r="K1404" i="21"/>
  <c r="H1188" i="21"/>
  <c r="L1188" i="21"/>
  <c r="H1148" i="21"/>
  <c r="L1148" i="21"/>
  <c r="K1148" i="21"/>
  <c r="H932" i="21"/>
  <c r="L932" i="21"/>
  <c r="H892" i="21"/>
  <c r="L892" i="21"/>
  <c r="K892" i="21"/>
  <c r="H732" i="21"/>
  <c r="L732" i="21"/>
  <c r="H684" i="21"/>
  <c r="L684" i="21"/>
  <c r="K684" i="21"/>
  <c r="H660" i="21"/>
  <c r="L660" i="21"/>
  <c r="H564" i="21"/>
  <c r="L564" i="21"/>
  <c r="K564" i="21"/>
  <c r="H484" i="21"/>
  <c r="L484" i="21"/>
  <c r="K484" i="21"/>
  <c r="H300" i="21"/>
  <c r="L300" i="21"/>
  <c r="K300" i="21"/>
  <c r="H28" i="21"/>
  <c r="L28" i="21"/>
  <c r="K28" i="21"/>
  <c r="H314" i="21"/>
  <c r="L314" i="21"/>
  <c r="K314" i="21"/>
  <c r="H1544" i="21"/>
  <c r="L1544" i="21"/>
  <c r="H856" i="21"/>
  <c r="L856" i="21"/>
  <c r="H1531" i="21"/>
  <c r="L1531" i="21"/>
  <c r="K1531" i="21"/>
  <c r="H363" i="21"/>
  <c r="L363" i="21"/>
  <c r="K363" i="21"/>
  <c r="H99" i="21"/>
  <c r="L99" i="21"/>
  <c r="K99" i="21"/>
  <c r="H8" i="21"/>
  <c r="L8" i="21"/>
  <c r="K8" i="21"/>
  <c r="H890" i="21"/>
  <c r="L890" i="21"/>
  <c r="K890" i="21"/>
  <c r="H1137" i="21"/>
  <c r="L1137" i="21"/>
  <c r="K1137" i="21"/>
  <c r="H625" i="21"/>
  <c r="L625" i="21"/>
  <c r="K625" i="21"/>
  <c r="H97" i="21"/>
  <c r="L97" i="21"/>
  <c r="K97" i="21"/>
  <c r="H272" i="21"/>
  <c r="L272" i="21"/>
  <c r="K272" i="21"/>
  <c r="H839" i="21"/>
  <c r="L839" i="21"/>
  <c r="H367" i="21"/>
  <c r="L367" i="21"/>
  <c r="H167" i="21"/>
  <c r="L167" i="21"/>
  <c r="H1454" i="21"/>
  <c r="L1454" i="21"/>
  <c r="H1326" i="21"/>
  <c r="L1326" i="21"/>
  <c r="H1134" i="21"/>
  <c r="L1134" i="21"/>
  <c r="H974" i="21"/>
  <c r="L974" i="21"/>
  <c r="H814" i="21"/>
  <c r="L814" i="21"/>
  <c r="H150" i="21"/>
  <c r="L150" i="21"/>
  <c r="H86" i="21"/>
  <c r="L86" i="21"/>
  <c r="H1565" i="21"/>
  <c r="L1565" i="21"/>
  <c r="H1501" i="21"/>
  <c r="L1501" i="21"/>
  <c r="H1084" i="21"/>
  <c r="L1084" i="21"/>
  <c r="K1084" i="21"/>
  <c r="H1392" i="21"/>
  <c r="L1392" i="21"/>
  <c r="H855" i="21"/>
  <c r="L855" i="21"/>
  <c r="H663" i="21"/>
  <c r="L663" i="21"/>
  <c r="H383" i="21"/>
  <c r="L383" i="21"/>
  <c r="H295" i="21"/>
  <c r="L295" i="21"/>
  <c r="H183" i="21"/>
  <c r="L183" i="21"/>
  <c r="H95" i="21"/>
  <c r="L95" i="21"/>
  <c r="H71" i="21"/>
  <c r="L71" i="21"/>
  <c r="H7" i="21"/>
  <c r="L7" i="21"/>
  <c r="H1368" i="21"/>
  <c r="L1368" i="21"/>
  <c r="H1192" i="21"/>
  <c r="L1192" i="21"/>
  <c r="H984" i="21"/>
  <c r="L984" i="21"/>
  <c r="H760" i="21"/>
  <c r="L760" i="21"/>
  <c r="H408" i="21"/>
  <c r="L408" i="21"/>
  <c r="H1599" i="21"/>
  <c r="L1599" i="21"/>
  <c r="H1567" i="21"/>
  <c r="L1567" i="21"/>
  <c r="H1535" i="21"/>
  <c r="L1535" i="21"/>
  <c r="H1503" i="21"/>
  <c r="L1503" i="21"/>
  <c r="H1471" i="21"/>
  <c r="L1471" i="21"/>
  <c r="H1439" i="21"/>
  <c r="L1439" i="21"/>
  <c r="H1407" i="21"/>
  <c r="L1407" i="21"/>
  <c r="H1375" i="21"/>
  <c r="L1375" i="21"/>
  <c r="H1343" i="21"/>
  <c r="L1343" i="21"/>
  <c r="H1311" i="21"/>
  <c r="L1311" i="21"/>
  <c r="H1279" i="21"/>
  <c r="L1279" i="21"/>
  <c r="H1247" i="21"/>
  <c r="L1247" i="21"/>
  <c r="H1215" i="21"/>
  <c r="L1215" i="21"/>
  <c r="H1151" i="21"/>
  <c r="L1151" i="21"/>
  <c r="H1087" i="21"/>
  <c r="L1087" i="21"/>
  <c r="H1023" i="21"/>
  <c r="L1023" i="21"/>
  <c r="H959" i="21"/>
  <c r="L959" i="21"/>
  <c r="H895" i="21"/>
  <c r="L895" i="21"/>
  <c r="H831" i="21"/>
  <c r="L831" i="21"/>
  <c r="H767" i="21"/>
  <c r="L767" i="21"/>
  <c r="H703" i="21"/>
  <c r="L703" i="21"/>
  <c r="H639" i="21"/>
  <c r="L639" i="21"/>
  <c r="H575" i="21"/>
  <c r="L575" i="21"/>
  <c r="H511" i="21"/>
  <c r="L511" i="21"/>
  <c r="H447" i="21"/>
  <c r="L447" i="21"/>
  <c r="H359" i="21"/>
  <c r="L359" i="21"/>
  <c r="H335" i="21"/>
  <c r="L335" i="21"/>
  <c r="H247" i="21"/>
  <c r="L247" i="21"/>
  <c r="H223" i="21"/>
  <c r="L223" i="21"/>
  <c r="H159" i="21"/>
  <c r="L159" i="21"/>
  <c r="H135" i="21"/>
  <c r="L135" i="21"/>
  <c r="H47" i="21"/>
  <c r="L47" i="21"/>
  <c r="H648" i="21"/>
  <c r="L648" i="21"/>
  <c r="H288" i="21"/>
  <c r="L288" i="21"/>
  <c r="H462" i="21"/>
  <c r="L462" i="21"/>
  <c r="H398" i="21"/>
  <c r="L398" i="21"/>
  <c r="H334" i="21"/>
  <c r="L334" i="21"/>
  <c r="H270" i="21"/>
  <c r="L270" i="21"/>
  <c r="H206" i="21"/>
  <c r="L206" i="21"/>
  <c r="H142" i="21"/>
  <c r="L142" i="21"/>
  <c r="H78" i="21"/>
  <c r="L78" i="21"/>
  <c r="H360" i="21"/>
  <c r="L360" i="21"/>
  <c r="H1613" i="21"/>
  <c r="L1613" i="21"/>
  <c r="H1581" i="21"/>
  <c r="L1581" i="21"/>
  <c r="H1557" i="21"/>
  <c r="L1557" i="21"/>
  <c r="H1493" i="21"/>
  <c r="L1493" i="21"/>
  <c r="H1429" i="21"/>
  <c r="L1429" i="21"/>
  <c r="H1365" i="21"/>
  <c r="L1365" i="21"/>
  <c r="H1301" i="21"/>
  <c r="L1301" i="21"/>
  <c r="H1237" i="21"/>
  <c r="L1237" i="21"/>
  <c r="H1173" i="21"/>
  <c r="L1173" i="21"/>
  <c r="H1109" i="21"/>
  <c r="L1109" i="21"/>
  <c r="H1045" i="21"/>
  <c r="L1045" i="21"/>
  <c r="H981" i="21"/>
  <c r="L981" i="21"/>
  <c r="H917" i="21"/>
  <c r="L917" i="21"/>
  <c r="H853" i="21"/>
  <c r="L853" i="21"/>
  <c r="H789" i="21"/>
  <c r="L789" i="21"/>
  <c r="H725" i="21"/>
  <c r="L725" i="21"/>
  <c r="H637" i="21"/>
  <c r="L637" i="21"/>
  <c r="H501" i="21"/>
  <c r="L501" i="21"/>
  <c r="H349" i="21"/>
  <c r="L349" i="21"/>
  <c r="K349" i="21"/>
  <c r="H189" i="21"/>
  <c r="L189" i="21"/>
  <c r="H141" i="21"/>
  <c r="L141" i="21"/>
  <c r="K141" i="21"/>
  <c r="H117" i="21"/>
  <c r="L117" i="21"/>
  <c r="H21" i="21"/>
  <c r="L21" i="21"/>
  <c r="K21" i="21"/>
  <c r="H506" i="21"/>
  <c r="L506" i="21"/>
  <c r="K506" i="21"/>
  <c r="H354" i="21"/>
  <c r="L354" i="21"/>
  <c r="H146" i="21"/>
  <c r="L146" i="21"/>
  <c r="K146" i="21"/>
  <c r="H50" i="21"/>
  <c r="L50" i="21"/>
  <c r="H696" i="21"/>
  <c r="L696" i="21"/>
  <c r="K696" i="21"/>
  <c r="H1476" i="21"/>
  <c r="L1476" i="21"/>
  <c r="H1436" i="21"/>
  <c r="L1436" i="21"/>
  <c r="K1436" i="21"/>
  <c r="H1220" i="21"/>
  <c r="L1220" i="21"/>
  <c r="H1180" i="21"/>
  <c r="L1180" i="21"/>
  <c r="K1180" i="21"/>
  <c r="H964" i="21"/>
  <c r="L964" i="21"/>
  <c r="H924" i="21"/>
  <c r="L924" i="21"/>
  <c r="K924" i="21"/>
  <c r="H756" i="21"/>
  <c r="L756" i="21"/>
  <c r="K756" i="21"/>
  <c r="H532" i="21"/>
  <c r="L532" i="21"/>
  <c r="H388" i="21"/>
  <c r="L388" i="21"/>
  <c r="H140" i="21"/>
  <c r="L140" i="21"/>
  <c r="H474" i="21"/>
  <c r="L474" i="21"/>
  <c r="H210" i="21"/>
  <c r="L210" i="21"/>
  <c r="K210" i="21"/>
  <c r="H34" i="21"/>
  <c r="L34" i="21"/>
  <c r="K34" i="21"/>
  <c r="H1504" i="21"/>
  <c r="L1504" i="21"/>
  <c r="K1504" i="21"/>
  <c r="H792" i="21"/>
  <c r="L792" i="21"/>
  <c r="K792" i="21"/>
  <c r="H1523" i="21"/>
  <c r="L1523" i="21"/>
  <c r="K1523" i="21"/>
  <c r="H1363" i="21"/>
  <c r="L1363" i="21"/>
  <c r="K1363" i="21"/>
  <c r="H1235" i="21"/>
  <c r="L1235" i="21"/>
  <c r="K1235" i="21"/>
  <c r="H1107" i="21"/>
  <c r="L1107" i="21"/>
  <c r="K1107" i="21"/>
  <c r="H979" i="21"/>
  <c r="L979" i="21"/>
  <c r="K979" i="21"/>
  <c r="H1090" i="21"/>
  <c r="L1090" i="21"/>
  <c r="K1090" i="21"/>
  <c r="H640" i="21"/>
  <c r="L640" i="21"/>
  <c r="K640" i="21"/>
  <c r="H1329" i="21"/>
  <c r="L1329" i="21"/>
  <c r="K1329" i="21"/>
  <c r="H817" i="21"/>
  <c r="L817" i="21"/>
  <c r="K817" i="21"/>
  <c r="H297" i="21"/>
  <c r="L297" i="21"/>
  <c r="K297" i="21"/>
  <c r="H1240" i="21"/>
  <c r="L1240" i="21"/>
  <c r="K1240" i="21"/>
  <c r="H1159" i="21"/>
  <c r="L1159" i="21"/>
  <c r="H903" i="21"/>
  <c r="L903" i="21"/>
  <c r="H255" i="21"/>
  <c r="L255" i="21"/>
  <c r="H55" i="21"/>
  <c r="L55" i="21"/>
  <c r="H1400" i="21"/>
  <c r="L1400" i="21"/>
  <c r="H816" i="21"/>
  <c r="L816" i="21"/>
  <c r="H1614" i="21"/>
  <c r="L1614" i="21"/>
  <c r="H1390" i="21"/>
  <c r="L1390" i="21"/>
  <c r="H1102" i="21"/>
  <c r="L1102" i="21"/>
  <c r="H782" i="21"/>
  <c r="L782" i="21"/>
  <c r="H424" i="21"/>
  <c r="L424" i="21"/>
  <c r="H1373" i="21"/>
  <c r="L1373" i="21"/>
  <c r="H1181" i="21"/>
  <c r="L1181" i="21"/>
  <c r="H1117" i="21"/>
  <c r="L1117" i="21"/>
  <c r="H861" i="21"/>
  <c r="L861" i="21"/>
  <c r="H645" i="21"/>
  <c r="L645" i="21"/>
  <c r="H485" i="21"/>
  <c r="L485" i="21"/>
  <c r="K485" i="21"/>
  <c r="H82" i="21"/>
  <c r="L82" i="21"/>
  <c r="H540" i="21"/>
  <c r="L540" i="21"/>
  <c r="K540" i="21"/>
  <c r="H404" i="21"/>
  <c r="L404" i="21"/>
  <c r="K404" i="21"/>
  <c r="H672" i="21"/>
  <c r="L672" i="21"/>
  <c r="H1499" i="21"/>
  <c r="L1499" i="21"/>
  <c r="K1499" i="21"/>
  <c r="H1347" i="21"/>
  <c r="L1347" i="21"/>
  <c r="H791" i="21"/>
  <c r="L791" i="21"/>
  <c r="H727" i="21"/>
  <c r="L727" i="21"/>
  <c r="H1127" i="21"/>
  <c r="L1127" i="21"/>
  <c r="H871" i="21"/>
  <c r="L871" i="21"/>
  <c r="H743" i="21"/>
  <c r="L743" i="21"/>
  <c r="H423" i="21"/>
  <c r="L423" i="21"/>
  <c r="H199" i="21"/>
  <c r="L199" i="21"/>
  <c r="H1600" i="21"/>
  <c r="L1600" i="21"/>
  <c r="H1472" i="21"/>
  <c r="L1472" i="21"/>
  <c r="H1312" i="21"/>
  <c r="L1312" i="21"/>
  <c r="H1152" i="21"/>
  <c r="L1152" i="21"/>
  <c r="H936" i="21"/>
  <c r="L936" i="21"/>
  <c r="H520" i="21"/>
  <c r="L520" i="21"/>
  <c r="H136" i="21"/>
  <c r="L136" i="21"/>
  <c r="H1598" i="21"/>
  <c r="L1598" i="21"/>
  <c r="H1566" i="21"/>
  <c r="L1566" i="21"/>
  <c r="H1534" i="21"/>
  <c r="L1534" i="21"/>
  <c r="H1502" i="21"/>
  <c r="L1502" i="21"/>
  <c r="H1470" i="21"/>
  <c r="L1470" i="21"/>
  <c r="H1438" i="21"/>
  <c r="L1438" i="21"/>
  <c r="H1406" i="21"/>
  <c r="L1406" i="21"/>
  <c r="H1374" i="21"/>
  <c r="L1374" i="21"/>
  <c r="H1342" i="21"/>
  <c r="L1342" i="21"/>
  <c r="H1310" i="21"/>
  <c r="L1310" i="21"/>
  <c r="H1278" i="21"/>
  <c r="L1278" i="21"/>
  <c r="H1246" i="21"/>
  <c r="L1246" i="21"/>
  <c r="H1214" i="21"/>
  <c r="L1214" i="21"/>
  <c r="H1182" i="21"/>
  <c r="L1182" i="21"/>
  <c r="H1150" i="21"/>
  <c r="L1150" i="21"/>
  <c r="H1118" i="21"/>
  <c r="L1118" i="21"/>
  <c r="H1086" i="21"/>
  <c r="L1086" i="21"/>
  <c r="H1054" i="21"/>
  <c r="L1054" i="21"/>
  <c r="H1022" i="21"/>
  <c r="L1022" i="21"/>
  <c r="H990" i="21"/>
  <c r="L990" i="21"/>
  <c r="H958" i="21"/>
  <c r="L958" i="21"/>
  <c r="H926" i="21"/>
  <c r="L926" i="21"/>
  <c r="H894" i="21"/>
  <c r="L894" i="21"/>
  <c r="H862" i="21"/>
  <c r="L862" i="21"/>
  <c r="H830" i="21"/>
  <c r="L830" i="21"/>
  <c r="H798" i="21"/>
  <c r="L798" i="21"/>
  <c r="H766" i="21"/>
  <c r="L766" i="21"/>
  <c r="H734" i="21"/>
  <c r="L734" i="21"/>
  <c r="H702" i="21"/>
  <c r="L702" i="21"/>
  <c r="H670" i="21"/>
  <c r="L670" i="21"/>
  <c r="H638" i="21"/>
  <c r="L638" i="21"/>
  <c r="H606" i="21"/>
  <c r="L606" i="21"/>
  <c r="H574" i="21"/>
  <c r="L574" i="21"/>
  <c r="H542" i="21"/>
  <c r="L542" i="21"/>
  <c r="H510" i="21"/>
  <c r="L510" i="21"/>
  <c r="H438" i="21"/>
  <c r="L438" i="21"/>
  <c r="H374" i="21"/>
  <c r="L374" i="21"/>
  <c r="H310" i="21"/>
  <c r="L310" i="21"/>
  <c r="H246" i="21"/>
  <c r="L246" i="21"/>
  <c r="H182" i="21"/>
  <c r="L182" i="21"/>
  <c r="H118" i="21"/>
  <c r="L118" i="21"/>
  <c r="H54" i="21"/>
  <c r="L54" i="21"/>
  <c r="H30" i="21"/>
  <c r="L30" i="21"/>
  <c r="H1552" i="21"/>
  <c r="L1552" i="21"/>
  <c r="H1352" i="21"/>
  <c r="L1352" i="21"/>
  <c r="H1104" i="21"/>
  <c r="L1104" i="21"/>
  <c r="H864" i="21"/>
  <c r="L864" i="21"/>
  <c r="H664" i="21"/>
  <c r="L664" i="21"/>
  <c r="H200" i="21"/>
  <c r="L200" i="21"/>
  <c r="H1533" i="21"/>
  <c r="L1533" i="21"/>
  <c r="H1469" i="21"/>
  <c r="L1469" i="21"/>
  <c r="H1405" i="21"/>
  <c r="L1405" i="21"/>
  <c r="H1341" i="21"/>
  <c r="L1341" i="21"/>
  <c r="H1277" i="21"/>
  <c r="L1277" i="21"/>
  <c r="H1213" i="21"/>
  <c r="L1213" i="21"/>
  <c r="H1149" i="21"/>
  <c r="L1149" i="21"/>
  <c r="H1085" i="21"/>
  <c r="L1085" i="21"/>
  <c r="H1021" i="21"/>
  <c r="L1021" i="21"/>
  <c r="H957" i="21"/>
  <c r="L957" i="21"/>
  <c r="H893" i="21"/>
  <c r="L893" i="21"/>
  <c r="H829" i="21"/>
  <c r="L829" i="21"/>
  <c r="H765" i="21"/>
  <c r="L765" i="21"/>
  <c r="H701" i="21"/>
  <c r="L701" i="21"/>
  <c r="H613" i="21"/>
  <c r="L613" i="21"/>
  <c r="H589" i="21"/>
  <c r="L589" i="21"/>
  <c r="H309" i="21"/>
  <c r="L309" i="21"/>
  <c r="K309" i="21"/>
  <c r="H213" i="21"/>
  <c r="L213" i="21"/>
  <c r="H292" i="21"/>
  <c r="L292" i="21"/>
  <c r="K292" i="21"/>
  <c r="H148" i="21"/>
  <c r="L148" i="21"/>
  <c r="H68" i="21"/>
  <c r="L68" i="21"/>
  <c r="K68" i="21"/>
  <c r="H20" i="21"/>
  <c r="L20" i="21"/>
  <c r="H466" i="21"/>
  <c r="L466" i="21"/>
  <c r="K466" i="21"/>
  <c r="H160" i="21"/>
  <c r="L160" i="21"/>
  <c r="K160" i="21"/>
  <c r="H1508" i="21"/>
  <c r="L1508" i="21"/>
  <c r="H1468" i="21"/>
  <c r="L1468" i="21"/>
  <c r="K1468" i="21"/>
  <c r="H1252" i="21"/>
  <c r="L1252" i="21"/>
  <c r="H1212" i="21"/>
  <c r="L1212" i="21"/>
  <c r="K1212" i="21"/>
  <c r="H996" i="21"/>
  <c r="L996" i="21"/>
  <c r="H956" i="21"/>
  <c r="L956" i="21"/>
  <c r="K956" i="21"/>
  <c r="H676" i="21"/>
  <c r="L676" i="21"/>
  <c r="K676" i="21"/>
  <c r="H604" i="21"/>
  <c r="L604" i="21"/>
  <c r="H556" i="21"/>
  <c r="L556" i="21"/>
  <c r="K556" i="21"/>
  <c r="H476" i="21"/>
  <c r="L476" i="21"/>
  <c r="K476" i="21"/>
  <c r="H420" i="21"/>
  <c r="L420" i="21"/>
  <c r="K420" i="21"/>
  <c r="H284" i="21"/>
  <c r="L284" i="21"/>
  <c r="K284" i="21"/>
  <c r="H188" i="21"/>
  <c r="L188" i="21"/>
  <c r="K188" i="21"/>
  <c r="H12" i="21"/>
  <c r="L12" i="21"/>
  <c r="K12" i="21"/>
  <c r="H554" i="21"/>
  <c r="L554" i="21"/>
  <c r="K554" i="21"/>
  <c r="H290" i="21"/>
  <c r="L290" i="21"/>
  <c r="K290" i="21"/>
  <c r="H1072" i="21"/>
  <c r="L1072" i="21"/>
  <c r="H248" i="21"/>
  <c r="L248" i="21"/>
  <c r="H1563" i="21"/>
  <c r="L1563" i="21"/>
  <c r="K1563" i="21"/>
  <c r="H1411" i="21"/>
  <c r="L1411" i="21"/>
  <c r="H1283" i="21"/>
  <c r="L1283" i="21"/>
  <c r="H11" i="21"/>
  <c r="L11" i="21"/>
  <c r="K11" i="21"/>
  <c r="H610" i="21"/>
  <c r="L610" i="21"/>
  <c r="K610" i="21"/>
  <c r="H618" i="21"/>
  <c r="L618" i="21"/>
  <c r="K618" i="21"/>
  <c r="H1521" i="21"/>
  <c r="L1521" i="21"/>
  <c r="K1521" i="21"/>
  <c r="H1009" i="21"/>
  <c r="L1009" i="21"/>
  <c r="K1009" i="21"/>
  <c r="H497" i="21"/>
  <c r="L497" i="21"/>
  <c r="K497" i="21"/>
  <c r="H121" i="21"/>
  <c r="L121" i="21"/>
  <c r="K121" i="21"/>
  <c r="H9" i="21"/>
  <c r="L9" i="21"/>
  <c r="K9" i="21"/>
  <c r="H1095" i="21"/>
  <c r="L1095" i="21"/>
  <c r="H455" i="21"/>
  <c r="L455" i="21"/>
  <c r="H1248" i="21"/>
  <c r="L1248" i="21"/>
  <c r="H680" i="21"/>
  <c r="L680" i="21"/>
  <c r="H1550" i="21"/>
  <c r="L1550" i="21"/>
  <c r="H1294" i="21"/>
  <c r="L1294" i="21"/>
  <c r="H1070" i="21"/>
  <c r="L1070" i="21"/>
  <c r="H910" i="21"/>
  <c r="L910" i="21"/>
  <c r="H750" i="21"/>
  <c r="L750" i="21"/>
  <c r="H654" i="21"/>
  <c r="L654" i="21"/>
  <c r="H590" i="21"/>
  <c r="L590" i="21"/>
  <c r="H558" i="21"/>
  <c r="L558" i="21"/>
  <c r="H470" i="21"/>
  <c r="L470" i="21"/>
  <c r="H406" i="21"/>
  <c r="L406" i="21"/>
  <c r="H278" i="21"/>
  <c r="L278" i="21"/>
  <c r="H1488" i="21"/>
  <c r="L1488" i="21"/>
  <c r="H1309" i="21"/>
  <c r="L1309" i="21"/>
  <c r="H1245" i="21"/>
  <c r="L1245" i="21"/>
  <c r="H1053" i="21"/>
  <c r="L1053" i="21"/>
  <c r="H925" i="21"/>
  <c r="L925" i="21"/>
  <c r="H733" i="21"/>
  <c r="L733" i="21"/>
  <c r="H669" i="21"/>
  <c r="L669" i="21"/>
  <c r="H77" i="21"/>
  <c r="L77" i="21"/>
  <c r="K77" i="21"/>
  <c r="H1448" i="21"/>
  <c r="L1448" i="21"/>
  <c r="H280" i="21"/>
  <c r="L280" i="21"/>
  <c r="K280" i="21"/>
  <c r="H599" i="21"/>
  <c r="L599" i="21"/>
  <c r="H999" i="21"/>
  <c r="L999" i="21"/>
  <c r="H807" i="21"/>
  <c r="L807" i="21"/>
  <c r="H679" i="21"/>
  <c r="L679" i="21"/>
  <c r="H551" i="21"/>
  <c r="L551" i="21"/>
  <c r="H311" i="21"/>
  <c r="L311" i="21"/>
  <c r="H287" i="21"/>
  <c r="L287" i="21"/>
  <c r="H111" i="21"/>
  <c r="L111" i="21"/>
  <c r="H23" i="21"/>
  <c r="L23" i="21"/>
  <c r="H1591" i="21"/>
  <c r="L1591" i="21"/>
  <c r="H1559" i="21"/>
  <c r="L1559" i="21"/>
  <c r="H1527" i="21"/>
  <c r="L1527" i="21"/>
  <c r="H1495" i="21"/>
  <c r="L1495" i="21"/>
  <c r="H1463" i="21"/>
  <c r="L1463" i="21"/>
  <c r="H1431" i="21"/>
  <c r="L1431" i="21"/>
  <c r="H1399" i="21"/>
  <c r="L1399" i="21"/>
  <c r="H1367" i="21"/>
  <c r="L1367" i="21"/>
  <c r="H1335" i="21"/>
  <c r="L1335" i="21"/>
  <c r="H1303" i="21"/>
  <c r="L1303" i="21"/>
  <c r="H1271" i="21"/>
  <c r="L1271" i="21"/>
  <c r="H1239" i="21"/>
  <c r="L1239" i="21"/>
  <c r="H1167" i="21"/>
  <c r="L1167" i="21"/>
  <c r="H1103" i="21"/>
  <c r="L1103" i="21"/>
  <c r="H1039" i="21"/>
  <c r="L1039" i="21"/>
  <c r="H975" i="21"/>
  <c r="L975" i="21"/>
  <c r="H911" i="21"/>
  <c r="L911" i="21"/>
  <c r="H847" i="21"/>
  <c r="L847" i="21"/>
  <c r="H783" i="21"/>
  <c r="L783" i="21"/>
  <c r="H719" i="21"/>
  <c r="L719" i="21"/>
  <c r="H655" i="21"/>
  <c r="L655" i="21"/>
  <c r="H591" i="21"/>
  <c r="L591" i="21"/>
  <c r="H527" i="21"/>
  <c r="L527" i="21"/>
  <c r="H463" i="21"/>
  <c r="L463" i="21"/>
  <c r="H375" i="21"/>
  <c r="L375" i="21"/>
  <c r="H351" i="21"/>
  <c r="L351" i="21"/>
  <c r="H263" i="21"/>
  <c r="L263" i="21"/>
  <c r="H175" i="21"/>
  <c r="L175" i="21"/>
  <c r="H87" i="21"/>
  <c r="L87" i="21"/>
  <c r="H63" i="21"/>
  <c r="L63" i="21"/>
  <c r="H720" i="21"/>
  <c r="L720" i="21"/>
  <c r="H352" i="21"/>
  <c r="L352" i="21"/>
  <c r="H478" i="21"/>
  <c r="L478" i="21"/>
  <c r="H414" i="21"/>
  <c r="L414" i="21"/>
  <c r="H350" i="21"/>
  <c r="L350" i="21"/>
  <c r="H286" i="21"/>
  <c r="L286" i="21"/>
  <c r="H222" i="21"/>
  <c r="L222" i="21"/>
  <c r="H158" i="21"/>
  <c r="L158" i="21"/>
  <c r="H94" i="21"/>
  <c r="L94" i="21"/>
  <c r="H6" i="21"/>
  <c r="L6" i="21"/>
  <c r="H488" i="21"/>
  <c r="L488" i="21"/>
  <c r="H24" i="21"/>
  <c r="L24" i="21"/>
  <c r="H1605" i="21"/>
  <c r="L1605" i="21"/>
  <c r="H1573" i="21"/>
  <c r="L1573" i="21"/>
  <c r="H1509" i="21"/>
  <c r="L1509" i="21"/>
  <c r="H1445" i="21"/>
  <c r="L1445" i="21"/>
  <c r="H1381" i="21"/>
  <c r="L1381" i="21"/>
  <c r="H1317" i="21"/>
  <c r="L1317" i="21"/>
  <c r="H1253" i="21"/>
  <c r="L1253" i="21"/>
  <c r="H1189" i="21"/>
  <c r="L1189" i="21"/>
  <c r="H1125" i="21"/>
  <c r="L1125" i="21"/>
  <c r="H1061" i="21"/>
  <c r="L1061" i="21"/>
  <c r="H997" i="21"/>
  <c r="L997" i="21"/>
  <c r="H933" i="21"/>
  <c r="L933" i="21"/>
  <c r="H869" i="21"/>
  <c r="L869" i="21"/>
  <c r="H805" i="21"/>
  <c r="L805" i="21"/>
  <c r="H741" i="21"/>
  <c r="L741" i="21"/>
  <c r="H677" i="21"/>
  <c r="L677" i="21"/>
  <c r="H653" i="21"/>
  <c r="L653" i="21"/>
  <c r="H565" i="21"/>
  <c r="L565" i="21"/>
  <c r="H541" i="21"/>
  <c r="L541" i="21"/>
  <c r="H517" i="21"/>
  <c r="L517" i="21"/>
  <c r="H413" i="21"/>
  <c r="L413" i="21"/>
  <c r="H389" i="21"/>
  <c r="L389" i="21"/>
  <c r="H341" i="21"/>
  <c r="L341" i="21"/>
  <c r="K341" i="21"/>
  <c r="H237" i="21"/>
  <c r="L237" i="21"/>
  <c r="K237" i="21"/>
  <c r="H133" i="21"/>
  <c r="L133" i="21"/>
  <c r="K133" i="21"/>
  <c r="H61" i="21"/>
  <c r="L61" i="21"/>
  <c r="H13" i="21"/>
  <c r="L13" i="21"/>
  <c r="K13" i="21"/>
  <c r="H396" i="21"/>
  <c r="L396" i="21"/>
  <c r="H196" i="21"/>
  <c r="L196" i="21"/>
  <c r="K196" i="21"/>
  <c r="H114" i="21"/>
  <c r="L114" i="21"/>
  <c r="K114" i="21"/>
  <c r="H624" i="21"/>
  <c r="L624" i="21"/>
  <c r="K624" i="21"/>
  <c r="H472" i="21"/>
  <c r="L472" i="21"/>
  <c r="H1540" i="21"/>
  <c r="L1540" i="21"/>
  <c r="H1500" i="21"/>
  <c r="L1500" i="21"/>
  <c r="K1500" i="21"/>
  <c r="H1284" i="21"/>
  <c r="L1284" i="21"/>
  <c r="H1244" i="21"/>
  <c r="L1244" i="21"/>
  <c r="K1244" i="21"/>
  <c r="H1028" i="21"/>
  <c r="L1028" i="21"/>
  <c r="H988" i="21"/>
  <c r="L988" i="21"/>
  <c r="K988" i="21"/>
  <c r="H748" i="21"/>
  <c r="L748" i="21"/>
  <c r="K748" i="21"/>
  <c r="H724" i="21"/>
  <c r="L724" i="21"/>
  <c r="H628" i="21"/>
  <c r="L628" i="21"/>
  <c r="K628" i="21"/>
  <c r="H2" i="21"/>
  <c r="L2" i="21"/>
  <c r="K2" i="21"/>
  <c r="H1016" i="21"/>
  <c r="L1016" i="21"/>
  <c r="K1016" i="21"/>
  <c r="H728" i="21"/>
  <c r="L728" i="21"/>
  <c r="K728" i="21"/>
  <c r="H440" i="21"/>
  <c r="L440" i="21"/>
  <c r="K440" i="21"/>
  <c r="H1555" i="21"/>
  <c r="L1555" i="21"/>
  <c r="K1555" i="21"/>
  <c r="H1435" i="21"/>
  <c r="L1435" i="21"/>
  <c r="K1435" i="21"/>
  <c r="H1355" i="21"/>
  <c r="L1355" i="21"/>
  <c r="K1355" i="21"/>
  <c r="H1307" i="21"/>
  <c r="L1307" i="21"/>
  <c r="K1307" i="21"/>
  <c r="H1227" i="21"/>
  <c r="L1227" i="21"/>
  <c r="K1227" i="21"/>
  <c r="H1179" i="21"/>
  <c r="L1179" i="21"/>
  <c r="K1179" i="21"/>
  <c r="H1099" i="21"/>
  <c r="L1099" i="21"/>
  <c r="K1099" i="21"/>
  <c r="H1051" i="21"/>
  <c r="L1051" i="21"/>
  <c r="K1051" i="21"/>
  <c r="H971" i="21"/>
  <c r="L971" i="21"/>
  <c r="K971" i="21"/>
  <c r="H923" i="21"/>
  <c r="L923" i="21"/>
  <c r="K923" i="21"/>
  <c r="H795" i="21"/>
  <c r="L795" i="21"/>
  <c r="K795" i="21"/>
  <c r="H667" i="21"/>
  <c r="L667" i="21"/>
  <c r="K667" i="21"/>
  <c r="H539" i="21"/>
  <c r="L539" i="21"/>
  <c r="K539" i="21"/>
  <c r="H387" i="21"/>
  <c r="L387" i="21"/>
  <c r="K387" i="21"/>
  <c r="H275" i="21"/>
  <c r="L275" i="21"/>
  <c r="K275" i="21"/>
  <c r="H962" i="21"/>
  <c r="L962" i="21"/>
  <c r="K962" i="21"/>
  <c r="H1201" i="21"/>
  <c r="L1201" i="21"/>
  <c r="K1201" i="21"/>
  <c r="H689" i="21"/>
  <c r="L689" i="21"/>
  <c r="K689" i="21"/>
  <c r="H321" i="21"/>
  <c r="L321" i="21"/>
  <c r="K321" i="21"/>
  <c r="H79" i="21"/>
  <c r="L79" i="21"/>
  <c r="H1528" i="21"/>
  <c r="L1528" i="21"/>
  <c r="H1040" i="21"/>
  <c r="L1040" i="21"/>
  <c r="H328" i="21"/>
  <c r="L328" i="21"/>
  <c r="H1518" i="21"/>
  <c r="L1518" i="21"/>
  <c r="H1358" i="21"/>
  <c r="L1358" i="21"/>
  <c r="H1198" i="21"/>
  <c r="L1198" i="21"/>
  <c r="H1038" i="21"/>
  <c r="L1038" i="21"/>
  <c r="H878" i="21"/>
  <c r="L878" i="21"/>
  <c r="H718" i="21"/>
  <c r="L718" i="21"/>
  <c r="H622" i="21"/>
  <c r="L622" i="21"/>
  <c r="H494" i="21"/>
  <c r="L494" i="21"/>
  <c r="H1616" i="21"/>
  <c r="L1616" i="21"/>
  <c r="H797" i="21"/>
  <c r="L797" i="21"/>
  <c r="H1596" i="21"/>
  <c r="L1596" i="21"/>
  <c r="K1596" i="21"/>
  <c r="H692" i="21"/>
  <c r="L692" i="21"/>
  <c r="K692" i="21"/>
  <c r="H492" i="21"/>
  <c r="L492" i="21"/>
  <c r="K492" i="21"/>
  <c r="H316" i="21"/>
  <c r="L316" i="21"/>
  <c r="K316" i="21"/>
  <c r="H44" i="21"/>
  <c r="L44" i="21"/>
  <c r="K44" i="21"/>
  <c r="H498" i="21"/>
  <c r="L498" i="21"/>
  <c r="K498" i="21"/>
  <c r="H1191" i="21"/>
  <c r="L1191" i="21"/>
  <c r="H1063" i="21"/>
  <c r="L1063" i="21"/>
  <c r="H935" i="21"/>
  <c r="L935" i="21"/>
  <c r="H615" i="21"/>
  <c r="L615" i="21"/>
  <c r="H487" i="21"/>
  <c r="L487" i="21"/>
  <c r="H399" i="21"/>
  <c r="L399" i="21"/>
  <c r="H1207" i="21"/>
  <c r="L1207" i="21"/>
  <c r="H1143" i="21"/>
  <c r="L1143" i="21"/>
  <c r="H1079" i="21"/>
  <c r="L1079" i="21"/>
  <c r="K1031" i="21"/>
  <c r="H1015" i="21"/>
  <c r="L1015" i="21"/>
  <c r="H951" i="21"/>
  <c r="L951" i="21"/>
  <c r="H887" i="21"/>
  <c r="L887" i="21"/>
  <c r="H823" i="21"/>
  <c r="L823" i="21"/>
  <c r="H759" i="21"/>
  <c r="L759" i="21"/>
  <c r="H695" i="21"/>
  <c r="L695" i="21"/>
  <c r="H631" i="21"/>
  <c r="L631" i="21"/>
  <c r="H567" i="21"/>
  <c r="L567" i="21"/>
  <c r="H503" i="21"/>
  <c r="L503" i="21"/>
  <c r="H439" i="21"/>
  <c r="L439" i="21"/>
  <c r="H415" i="21"/>
  <c r="L415" i="21"/>
  <c r="H327" i="21"/>
  <c r="L327" i="21"/>
  <c r="H239" i="21"/>
  <c r="L239" i="21"/>
  <c r="H215" i="21"/>
  <c r="L215" i="21"/>
  <c r="H151" i="21"/>
  <c r="L151" i="21"/>
  <c r="H127" i="21"/>
  <c r="L127" i="21"/>
  <c r="H39" i="21"/>
  <c r="L39" i="21"/>
  <c r="H1560" i="21"/>
  <c r="L1560" i="21"/>
  <c r="H1424" i="21"/>
  <c r="L1424" i="21"/>
  <c r="H1288" i="21"/>
  <c r="L1288" i="21"/>
  <c r="H1096" i="21"/>
  <c r="L1096" i="21"/>
  <c r="H872" i="21"/>
  <c r="L872" i="21"/>
  <c r="H600" i="21"/>
  <c r="L600" i="21"/>
  <c r="H240" i="21"/>
  <c r="L240" i="21"/>
  <c r="H1590" i="21"/>
  <c r="L1590" i="21"/>
  <c r="H1526" i="21"/>
  <c r="L1526" i="21"/>
  <c r="H1494" i="21"/>
  <c r="L1494" i="21"/>
  <c r="H1462" i="21"/>
  <c r="L1462" i="21"/>
  <c r="H1430" i="21"/>
  <c r="L1430" i="21"/>
  <c r="H1398" i="21"/>
  <c r="L1398" i="21"/>
  <c r="H1366" i="21"/>
  <c r="L1366" i="21"/>
  <c r="H1334" i="21"/>
  <c r="L1334" i="21"/>
  <c r="H1302" i="21"/>
  <c r="L1302" i="21"/>
  <c r="H1270" i="21"/>
  <c r="L1270" i="21"/>
  <c r="H1238" i="21"/>
  <c r="L1238" i="21"/>
  <c r="H1206" i="21"/>
  <c r="L1206" i="21"/>
  <c r="H1174" i="21"/>
  <c r="L1174" i="21"/>
  <c r="H1142" i="21"/>
  <c r="L1142" i="21"/>
  <c r="H1110" i="21"/>
  <c r="L1110" i="21"/>
  <c r="H1078" i="21"/>
  <c r="L1078" i="21"/>
  <c r="H1046" i="21"/>
  <c r="L1046" i="21"/>
  <c r="H1014" i="21"/>
  <c r="L1014" i="21"/>
  <c r="H982" i="21"/>
  <c r="L982" i="21"/>
  <c r="H950" i="21"/>
  <c r="L950" i="21"/>
  <c r="H918" i="21"/>
  <c r="L918" i="21"/>
  <c r="H886" i="21"/>
  <c r="L886" i="21"/>
  <c r="H854" i="21"/>
  <c r="L854" i="21"/>
  <c r="H822" i="21"/>
  <c r="L822" i="21"/>
  <c r="H790" i="21"/>
  <c r="L790" i="21"/>
  <c r="H758" i="21"/>
  <c r="L758" i="21"/>
  <c r="H726" i="21"/>
  <c r="L726" i="21"/>
  <c r="H694" i="21"/>
  <c r="L694" i="21"/>
  <c r="H662" i="21"/>
  <c r="L662" i="21"/>
  <c r="H630" i="21"/>
  <c r="L630" i="21"/>
  <c r="H598" i="21"/>
  <c r="L598" i="21"/>
  <c r="H566" i="21"/>
  <c r="L566" i="21"/>
  <c r="H534" i="21"/>
  <c r="L534" i="21"/>
  <c r="H502" i="21"/>
  <c r="L502" i="21"/>
  <c r="H454" i="21"/>
  <c r="L454" i="21"/>
  <c r="H390" i="21"/>
  <c r="L390" i="21"/>
  <c r="H326" i="21"/>
  <c r="L326" i="21"/>
  <c r="H262" i="21"/>
  <c r="L262" i="21"/>
  <c r="H198" i="21"/>
  <c r="L198" i="21"/>
  <c r="H134" i="21"/>
  <c r="L134" i="21"/>
  <c r="H70" i="21"/>
  <c r="L70" i="21"/>
  <c r="H46" i="21"/>
  <c r="L46" i="21"/>
  <c r="H1520" i="21"/>
  <c r="L1520" i="21"/>
  <c r="H1264" i="21"/>
  <c r="L1264" i="21"/>
  <c r="H1048" i="21"/>
  <c r="L1048" i="21"/>
  <c r="H800" i="21"/>
  <c r="L800" i="21"/>
  <c r="H304" i="21"/>
  <c r="L304" i="21"/>
  <c r="H1549" i="21"/>
  <c r="L1549" i="21"/>
  <c r="H1485" i="21"/>
  <c r="L1485" i="21"/>
  <c r="H1421" i="21"/>
  <c r="L1421" i="21"/>
  <c r="H1357" i="21"/>
  <c r="L1357" i="21"/>
  <c r="H1293" i="21"/>
  <c r="L1293" i="21"/>
  <c r="H1229" i="21"/>
  <c r="L1229" i="21"/>
  <c r="H1165" i="21"/>
  <c r="L1165" i="21"/>
  <c r="H1101" i="21"/>
  <c r="L1101" i="21"/>
  <c r="H1037" i="21"/>
  <c r="L1037" i="21"/>
  <c r="H973" i="21"/>
  <c r="L973" i="21"/>
  <c r="H909" i="21"/>
  <c r="L909" i="21"/>
  <c r="H845" i="21"/>
  <c r="L845" i="21"/>
  <c r="H781" i="21"/>
  <c r="L781" i="21"/>
  <c r="H717" i="21"/>
  <c r="L717" i="21"/>
  <c r="H629" i="21"/>
  <c r="L629" i="21"/>
  <c r="H437" i="21"/>
  <c r="L437" i="21"/>
  <c r="K437" i="21"/>
  <c r="H181" i="21"/>
  <c r="L181" i="21"/>
  <c r="H85" i="21"/>
  <c r="L85" i="21"/>
  <c r="K85" i="21"/>
  <c r="H52" i="21"/>
  <c r="L52" i="21"/>
  <c r="K52" i="21"/>
  <c r="H434" i="21"/>
  <c r="L434" i="21"/>
  <c r="K434" i="21"/>
  <c r="H322" i="21"/>
  <c r="L322" i="21"/>
  <c r="H896" i="21"/>
  <c r="L896" i="21"/>
  <c r="H1572" i="21"/>
  <c r="L1572" i="21"/>
  <c r="H1532" i="21"/>
  <c r="L1532" i="21"/>
  <c r="K1532" i="21"/>
  <c r="H1316" i="21"/>
  <c r="L1316" i="21"/>
  <c r="H1276" i="21"/>
  <c r="L1276" i="21"/>
  <c r="K1276" i="21"/>
  <c r="H1060" i="21"/>
  <c r="L1060" i="21"/>
  <c r="H1020" i="21"/>
  <c r="L1020" i="21"/>
  <c r="K1020" i="21"/>
  <c r="H804" i="21"/>
  <c r="L804" i="21"/>
  <c r="H548" i="21"/>
  <c r="L548" i="21"/>
  <c r="K548" i="21"/>
  <c r="H412" i="21"/>
  <c r="L412" i="21"/>
  <c r="K412" i="21"/>
  <c r="H172" i="21"/>
  <c r="L172" i="21"/>
  <c r="K172" i="21"/>
  <c r="H530" i="21"/>
  <c r="L530" i="21"/>
  <c r="K530" i="21"/>
  <c r="H178" i="21"/>
  <c r="L178" i="21"/>
  <c r="H1256" i="21"/>
  <c r="L1256" i="21"/>
  <c r="H1595" i="21"/>
  <c r="L1595" i="21"/>
  <c r="K1595" i="21"/>
  <c r="H1467" i="21"/>
  <c r="L1467" i="21"/>
  <c r="K1467" i="21"/>
  <c r="H544" i="21"/>
  <c r="L544" i="21"/>
  <c r="K544" i="21"/>
  <c r="H1154" i="21"/>
  <c r="L1154" i="21"/>
  <c r="K1154" i="21"/>
  <c r="H1593" i="21"/>
  <c r="L1593" i="21"/>
  <c r="K1593" i="21"/>
  <c r="H1393" i="21"/>
  <c r="L1393" i="21"/>
  <c r="K1393" i="21"/>
  <c r="H881" i="21"/>
  <c r="L881" i="21"/>
  <c r="K881" i="21"/>
  <c r="H343" i="21"/>
  <c r="L343" i="21"/>
  <c r="H1422" i="21"/>
  <c r="L1422" i="21"/>
  <c r="H1166" i="21"/>
  <c r="L1166" i="21"/>
  <c r="H846" i="21"/>
  <c r="L846" i="21"/>
  <c r="H342" i="21"/>
  <c r="L342" i="21"/>
  <c r="H989" i="21"/>
  <c r="L989" i="21"/>
  <c r="H429" i="21"/>
  <c r="L429" i="21"/>
  <c r="K429" i="21"/>
  <c r="H405" i="21"/>
  <c r="L405" i="21"/>
  <c r="H381" i="21"/>
  <c r="L381" i="21"/>
  <c r="H325" i="21"/>
  <c r="L325" i="21"/>
  <c r="K325" i="21"/>
  <c r="H197" i="21"/>
  <c r="L197" i="21"/>
  <c r="K197" i="21"/>
  <c r="H125" i="21"/>
  <c r="L125" i="21"/>
  <c r="H324" i="21"/>
  <c r="L324" i="21"/>
  <c r="K324" i="21"/>
  <c r="H1088" i="21"/>
  <c r="L1088" i="21"/>
  <c r="K1088" i="21"/>
  <c r="H156" i="21"/>
  <c r="L156" i="21"/>
  <c r="K156" i="21"/>
  <c r="H187" i="21"/>
  <c r="L187" i="21"/>
  <c r="K187" i="21"/>
  <c r="H1175" i="21"/>
  <c r="L1175" i="21"/>
  <c r="H1111" i="21"/>
  <c r="L1111" i="21"/>
  <c r="H983" i="21"/>
  <c r="L983" i="21"/>
  <c r="H919" i="21"/>
  <c r="L919" i="21"/>
  <c r="H535" i="21"/>
  <c r="L535" i="21"/>
  <c r="H1615" i="21"/>
  <c r="L1615" i="21"/>
  <c r="H1583" i="21"/>
  <c r="L1583" i="21"/>
  <c r="H1551" i="21"/>
  <c r="L1551" i="21"/>
  <c r="H1519" i="21"/>
  <c r="L1519" i="21"/>
  <c r="H1487" i="21"/>
  <c r="L1487" i="21"/>
  <c r="H1455" i="21"/>
  <c r="L1455" i="21"/>
  <c r="H1423" i="21"/>
  <c r="L1423" i="21"/>
  <c r="H1391" i="21"/>
  <c r="L1391" i="21"/>
  <c r="H1359" i="21"/>
  <c r="L1359" i="21"/>
  <c r="H1327" i="21"/>
  <c r="L1327" i="21"/>
  <c r="H1295" i="21"/>
  <c r="L1295" i="21"/>
  <c r="H1263" i="21"/>
  <c r="L1263" i="21"/>
  <c r="H1231" i="21"/>
  <c r="L1231" i="21"/>
  <c r="H1183" i="21"/>
  <c r="L1183" i="21"/>
  <c r="K1159" i="21"/>
  <c r="H1119" i="21"/>
  <c r="L1119" i="21"/>
  <c r="K1095" i="21"/>
  <c r="H1055" i="21"/>
  <c r="L1055" i="21"/>
  <c r="H991" i="21"/>
  <c r="L991" i="21"/>
  <c r="K967" i="21"/>
  <c r="H927" i="21"/>
  <c r="L927" i="21"/>
  <c r="K903" i="21"/>
  <c r="H863" i="21"/>
  <c r="L863" i="21"/>
  <c r="K839" i="21"/>
  <c r="H799" i="21"/>
  <c r="L799" i="21"/>
  <c r="K775" i="21"/>
  <c r="H735" i="21"/>
  <c r="L735" i="21"/>
  <c r="K711" i="21"/>
  <c r="H671" i="21"/>
  <c r="L671" i="21"/>
  <c r="K647" i="21"/>
  <c r="H607" i="21"/>
  <c r="L607" i="21"/>
  <c r="K583" i="21"/>
  <c r="H543" i="21"/>
  <c r="L543" i="21"/>
  <c r="K519" i="21"/>
  <c r="H479" i="21"/>
  <c r="L479" i="21"/>
  <c r="K455" i="21"/>
  <c r="H391" i="21"/>
  <c r="L391" i="21"/>
  <c r="K367" i="21"/>
  <c r="K343" i="21"/>
  <c r="H303" i="21"/>
  <c r="L303" i="21"/>
  <c r="H279" i="21"/>
  <c r="L279" i="21"/>
  <c r="K255" i="21"/>
  <c r="H191" i="21"/>
  <c r="L191" i="21"/>
  <c r="K167" i="21"/>
  <c r="H103" i="21"/>
  <c r="L103" i="21"/>
  <c r="K79" i="21"/>
  <c r="K55" i="21"/>
  <c r="H15" i="21"/>
  <c r="L15" i="21"/>
  <c r="K1528" i="21"/>
  <c r="K1400" i="21"/>
  <c r="K1248" i="21"/>
  <c r="K1040" i="21"/>
  <c r="K816" i="21"/>
  <c r="K680" i="21"/>
  <c r="H464" i="21"/>
  <c r="L464" i="21"/>
  <c r="K328" i="21"/>
  <c r="H72" i="21"/>
  <c r="L72" i="21"/>
  <c r="K1614" i="21"/>
  <c r="K1582" i="21"/>
  <c r="K1550" i="21"/>
  <c r="K1518" i="21"/>
  <c r="K1486" i="21"/>
  <c r="K1454" i="21"/>
  <c r="K1422" i="21"/>
  <c r="K1390" i="21"/>
  <c r="K1358" i="21"/>
  <c r="K1326" i="21"/>
  <c r="K1294" i="21"/>
  <c r="K1262" i="21"/>
  <c r="K1230" i="21"/>
  <c r="K1198" i="21"/>
  <c r="K1166" i="21"/>
  <c r="K1134" i="21"/>
  <c r="K1102" i="21"/>
  <c r="K1070" i="21"/>
  <c r="K1038" i="21"/>
  <c r="K1006" i="21"/>
  <c r="K974" i="21"/>
  <c r="K942" i="21"/>
  <c r="K910" i="21"/>
  <c r="K878" i="21"/>
  <c r="K846" i="21"/>
  <c r="K814" i="21"/>
  <c r="K782" i="21"/>
  <c r="K750" i="21"/>
  <c r="K718" i="21"/>
  <c r="K686" i="21"/>
  <c r="K654" i="21"/>
  <c r="K622" i="21"/>
  <c r="K590" i="21"/>
  <c r="K558" i="21"/>
  <c r="K526" i="21"/>
  <c r="K494" i="21"/>
  <c r="K470" i="21"/>
  <c r="H430" i="21"/>
  <c r="L430" i="21"/>
  <c r="K406" i="21"/>
  <c r="H366" i="21"/>
  <c r="L366" i="21"/>
  <c r="K342" i="21"/>
  <c r="H302" i="21"/>
  <c r="L302" i="21"/>
  <c r="K278" i="21"/>
  <c r="H238" i="21"/>
  <c r="L238" i="21"/>
  <c r="K214" i="21"/>
  <c r="H174" i="21"/>
  <c r="L174" i="21"/>
  <c r="K150" i="21"/>
  <c r="H110" i="21"/>
  <c r="L110" i="21"/>
  <c r="K86" i="21"/>
  <c r="H22" i="21"/>
  <c r="L22" i="21"/>
  <c r="K1616" i="21"/>
  <c r="K1488" i="21"/>
  <c r="K1216" i="21"/>
  <c r="K992" i="21"/>
  <c r="H608" i="21"/>
  <c r="L608" i="21"/>
  <c r="K424" i="21"/>
  <c r="H128" i="21"/>
  <c r="L128" i="21"/>
  <c r="H1597" i="21"/>
  <c r="L1597" i="21"/>
  <c r="K1565" i="21"/>
  <c r="H1525" i="21"/>
  <c r="L1525" i="21"/>
  <c r="K1501" i="21"/>
  <c r="H1461" i="21"/>
  <c r="L1461" i="21"/>
  <c r="K1437" i="21"/>
  <c r="H1397" i="21"/>
  <c r="L1397" i="21"/>
  <c r="K1373" i="21"/>
  <c r="H1333" i="21"/>
  <c r="L1333" i="21"/>
  <c r="K1309" i="21"/>
  <c r="H1269" i="21"/>
  <c r="L1269" i="21"/>
  <c r="K1245" i="21"/>
  <c r="H1205" i="21"/>
  <c r="L1205" i="21"/>
  <c r="K1181" i="21"/>
  <c r="H1141" i="21"/>
  <c r="L1141" i="21"/>
  <c r="K1117" i="21"/>
  <c r="H1077" i="21"/>
  <c r="L1077" i="21"/>
  <c r="K1053" i="21"/>
  <c r="H1013" i="21"/>
  <c r="L1013" i="21"/>
  <c r="K989" i="21"/>
  <c r="H949" i="21"/>
  <c r="L949" i="21"/>
  <c r="K925" i="21"/>
  <c r="H885" i="21"/>
  <c r="L885" i="21"/>
  <c r="K861" i="21"/>
  <c r="H821" i="21"/>
  <c r="L821" i="21"/>
  <c r="K797" i="21"/>
  <c r="H757" i="21"/>
  <c r="L757" i="21"/>
  <c r="K733" i="21"/>
  <c r="H693" i="21"/>
  <c r="L693" i="21"/>
  <c r="K669" i="21"/>
  <c r="K645" i="21"/>
  <c r="H605" i="21"/>
  <c r="L605" i="21"/>
  <c r="H581" i="21"/>
  <c r="L581" i="21"/>
  <c r="H533" i="21"/>
  <c r="L533" i="21"/>
  <c r="K533" i="21"/>
  <c r="H461" i="21"/>
  <c r="L461" i="21"/>
  <c r="K461" i="21"/>
  <c r="K405" i="21"/>
  <c r="K381" i="21"/>
  <c r="H333" i="21"/>
  <c r="L333" i="21"/>
  <c r="K333" i="21"/>
  <c r="H301" i="21"/>
  <c r="L301" i="21"/>
  <c r="H229" i="21"/>
  <c r="L229" i="21"/>
  <c r="K229" i="21"/>
  <c r="H205" i="21"/>
  <c r="L205" i="21"/>
  <c r="K125" i="21"/>
  <c r="K53" i="21"/>
  <c r="H5" i="21"/>
  <c r="L5" i="21"/>
  <c r="K5" i="21"/>
  <c r="H276" i="21"/>
  <c r="L276" i="21"/>
  <c r="H180" i="21"/>
  <c r="L180" i="21"/>
  <c r="K180" i="21"/>
  <c r="H132" i="21"/>
  <c r="L132" i="21"/>
  <c r="H594" i="21"/>
  <c r="L594" i="21"/>
  <c r="K594" i="21"/>
  <c r="K82" i="21"/>
  <c r="K1448" i="21"/>
  <c r="H1144" i="21"/>
  <c r="L1144" i="21"/>
  <c r="H832" i="21"/>
  <c r="L832" i="21"/>
  <c r="K832" i="21"/>
  <c r="H568" i="21"/>
  <c r="L568" i="21"/>
  <c r="K568" i="21"/>
  <c r="H112" i="21"/>
  <c r="L112" i="21"/>
  <c r="H1604" i="21"/>
  <c r="L1604" i="21"/>
  <c r="H1564" i="21"/>
  <c r="L1564" i="21"/>
  <c r="K1564" i="21"/>
  <c r="K1380" i="21"/>
  <c r="H1348" i="21"/>
  <c r="L1348" i="21"/>
  <c r="H1308" i="21"/>
  <c r="L1308" i="21"/>
  <c r="K1308" i="21"/>
  <c r="K1124" i="21"/>
  <c r="H1092" i="21"/>
  <c r="L1092" i="21"/>
  <c r="H1052" i="21"/>
  <c r="L1052" i="21"/>
  <c r="K1052" i="21"/>
  <c r="K868" i="21"/>
  <c r="H836" i="21"/>
  <c r="L836" i="21"/>
  <c r="H796" i="21"/>
  <c r="L796" i="21"/>
  <c r="K796" i="21"/>
  <c r="H740" i="21"/>
  <c r="L740" i="21"/>
  <c r="K740" i="21"/>
  <c r="H668" i="21"/>
  <c r="L668" i="21"/>
  <c r="H620" i="21"/>
  <c r="L620" i="21"/>
  <c r="K620" i="21"/>
  <c r="H596" i="21"/>
  <c r="L596" i="21"/>
  <c r="H468" i="21"/>
  <c r="L468" i="21"/>
  <c r="H268" i="21"/>
  <c r="L268" i="21"/>
  <c r="H794" i="21"/>
  <c r="L794" i="21"/>
  <c r="H266" i="21"/>
  <c r="L266" i="21"/>
  <c r="K1392" i="21"/>
  <c r="H1232" i="21"/>
  <c r="L1232" i="21"/>
  <c r="K1232" i="21"/>
  <c r="K672" i="21"/>
  <c r="H376" i="21"/>
  <c r="L376" i="21"/>
  <c r="K376" i="21"/>
  <c r="H1587" i="21"/>
  <c r="L1587" i="21"/>
  <c r="K1587" i="21"/>
  <c r="H1459" i="21"/>
  <c r="L1459" i="21"/>
  <c r="K1459" i="21"/>
  <c r="H1427" i="21"/>
  <c r="L1427" i="21"/>
  <c r="K1427" i="21"/>
  <c r="K1347" i="21"/>
  <c r="H1299" i="21"/>
  <c r="L1299" i="21"/>
  <c r="K1299" i="21"/>
  <c r="H1171" i="21"/>
  <c r="L1171" i="21"/>
  <c r="K1171" i="21"/>
  <c r="H1043" i="21"/>
  <c r="L1043" i="21"/>
  <c r="K1043" i="21"/>
  <c r="H218" i="21"/>
  <c r="L218" i="21"/>
  <c r="K218" i="21"/>
  <c r="H802" i="21"/>
  <c r="L802" i="21"/>
  <c r="K802" i="21"/>
  <c r="H1073" i="21"/>
  <c r="L1073" i="21"/>
  <c r="K1073" i="21"/>
  <c r="H561" i="21"/>
  <c r="L561" i="21"/>
  <c r="K561" i="21"/>
  <c r="H33" i="21"/>
  <c r="L33" i="21"/>
  <c r="K33" i="21"/>
  <c r="H784" i="21"/>
  <c r="L784" i="21"/>
  <c r="K784" i="21"/>
  <c r="H1219" i="21"/>
  <c r="L1219" i="21"/>
  <c r="H1155" i="21"/>
  <c r="L1155" i="21"/>
  <c r="H1091" i="21"/>
  <c r="L1091" i="21"/>
  <c r="H1027" i="21"/>
  <c r="L1027" i="21"/>
  <c r="H963" i="21"/>
  <c r="L963" i="21"/>
  <c r="H899" i="21"/>
  <c r="L899" i="21"/>
  <c r="H835" i="21"/>
  <c r="L835" i="21"/>
  <c r="H771" i="21"/>
  <c r="L771" i="21"/>
  <c r="H707" i="21"/>
  <c r="L707" i="21"/>
  <c r="H643" i="21"/>
  <c r="L643" i="21"/>
  <c r="H579" i="21"/>
  <c r="L579" i="21"/>
  <c r="H515" i="21"/>
  <c r="L515" i="21"/>
  <c r="H451" i="21"/>
  <c r="L451" i="21"/>
  <c r="H427" i="21"/>
  <c r="L427" i="21"/>
  <c r="H339" i="21"/>
  <c r="L339" i="21"/>
  <c r="H251" i="21"/>
  <c r="L251" i="21"/>
  <c r="H227" i="21"/>
  <c r="L227" i="21"/>
  <c r="H163" i="21"/>
  <c r="L163" i="21"/>
  <c r="H139" i="21"/>
  <c r="L139" i="21"/>
  <c r="H51" i="21"/>
  <c r="L51" i="21"/>
  <c r="H850" i="21"/>
  <c r="L850" i="21"/>
  <c r="H706" i="21"/>
  <c r="L706" i="21"/>
  <c r="H514" i="21"/>
  <c r="L514" i="21"/>
  <c r="H122" i="21"/>
  <c r="L122" i="21"/>
  <c r="H1200" i="21"/>
  <c r="L1200" i="21"/>
  <c r="H944" i="21"/>
  <c r="L944" i="21"/>
  <c r="H384" i="21"/>
  <c r="L384" i="21"/>
  <c r="H1602" i="21"/>
  <c r="L1602" i="21"/>
  <c r="H1570" i="21"/>
  <c r="L1570" i="21"/>
  <c r="H1538" i="21"/>
  <c r="L1538" i="21"/>
  <c r="H1506" i="21"/>
  <c r="L1506" i="21"/>
  <c r="H1474" i="21"/>
  <c r="L1474" i="21"/>
  <c r="H1442" i="21"/>
  <c r="L1442" i="21"/>
  <c r="H1410" i="21"/>
  <c r="L1410" i="21"/>
  <c r="H1378" i="21"/>
  <c r="L1378" i="21"/>
  <c r="H1346" i="21"/>
  <c r="L1346" i="21"/>
  <c r="H1314" i="21"/>
  <c r="L1314" i="21"/>
  <c r="H1282" i="21"/>
  <c r="L1282" i="21"/>
  <c r="H1250" i="21"/>
  <c r="L1250" i="21"/>
  <c r="H1218" i="21"/>
  <c r="L1218" i="21"/>
  <c r="H1194" i="21"/>
  <c r="L1194" i="21"/>
  <c r="H1130" i="21"/>
  <c r="L1130" i="21"/>
  <c r="H1066" i="21"/>
  <c r="L1066" i="21"/>
  <c r="H1002" i="21"/>
  <c r="L1002" i="21"/>
  <c r="H930" i="21"/>
  <c r="L930" i="21"/>
  <c r="H866" i="21"/>
  <c r="L866" i="21"/>
  <c r="H738" i="21"/>
  <c r="L738" i="21"/>
  <c r="H522" i="21"/>
  <c r="L522" i="21"/>
  <c r="H58" i="21"/>
  <c r="L58" i="21"/>
  <c r="H1568" i="21"/>
  <c r="L1568" i="21"/>
  <c r="H1440" i="21"/>
  <c r="L1440" i="21"/>
  <c r="H1280" i="21"/>
  <c r="L1280" i="21"/>
  <c r="H1064" i="21"/>
  <c r="L1064" i="21"/>
  <c r="H880" i="21"/>
  <c r="L880" i="21"/>
  <c r="H448" i="21"/>
  <c r="L448" i="21"/>
  <c r="H1561" i="21"/>
  <c r="L1561" i="21"/>
  <c r="H1497" i="21"/>
  <c r="L1497" i="21"/>
  <c r="H1433" i="21"/>
  <c r="L1433" i="21"/>
  <c r="H1369" i="21"/>
  <c r="L1369" i="21"/>
  <c r="H1305" i="21"/>
  <c r="L1305" i="21"/>
  <c r="H1241" i="21"/>
  <c r="L1241" i="21"/>
  <c r="H1177" i="21"/>
  <c r="L1177" i="21"/>
  <c r="H1113" i="21"/>
  <c r="L1113" i="21"/>
  <c r="H1049" i="21"/>
  <c r="L1049" i="21"/>
  <c r="H985" i="21"/>
  <c r="L985" i="21"/>
  <c r="H921" i="21"/>
  <c r="L921" i="21"/>
  <c r="H857" i="21"/>
  <c r="L857" i="21"/>
  <c r="H793" i="21"/>
  <c r="L793" i="21"/>
  <c r="H729" i="21"/>
  <c r="L729" i="21"/>
  <c r="H665" i="21"/>
  <c r="L665" i="21"/>
  <c r="H601" i="21"/>
  <c r="L601" i="21"/>
  <c r="H537" i="21"/>
  <c r="L537" i="21"/>
  <c r="H473" i="21"/>
  <c r="L473" i="21"/>
  <c r="H385" i="21"/>
  <c r="L385" i="21"/>
  <c r="H361" i="21"/>
  <c r="L361" i="21"/>
  <c r="H273" i="21"/>
  <c r="L273" i="21"/>
  <c r="H249" i="21"/>
  <c r="L249" i="21"/>
  <c r="H185" i="21"/>
  <c r="L185" i="21"/>
  <c r="H161" i="21"/>
  <c r="L161" i="21"/>
  <c r="H73" i="21"/>
  <c r="L73" i="21"/>
  <c r="H584" i="21"/>
  <c r="L584" i="21"/>
  <c r="H120" i="21"/>
  <c r="L120" i="21"/>
  <c r="H685" i="21"/>
  <c r="L685" i="21"/>
  <c r="H621" i="21"/>
  <c r="L621" i="21"/>
  <c r="H557" i="21"/>
  <c r="L557" i="21"/>
  <c r="H493" i="21"/>
  <c r="L493" i="21"/>
  <c r="H469" i="21"/>
  <c r="L469" i="21"/>
  <c r="H445" i="21"/>
  <c r="L445" i="21"/>
  <c r="H357" i="21"/>
  <c r="L357" i="21"/>
  <c r="H269" i="21"/>
  <c r="L269" i="21"/>
  <c r="H245" i="21"/>
  <c r="L245" i="21"/>
  <c r="H157" i="21"/>
  <c r="L157" i="21"/>
  <c r="H93" i="21"/>
  <c r="L93" i="21"/>
  <c r="H29" i="21"/>
  <c r="L29" i="21"/>
  <c r="H340" i="21"/>
  <c r="L340" i="21"/>
  <c r="H212" i="21"/>
  <c r="L212" i="21"/>
  <c r="H92" i="21"/>
  <c r="L92" i="21"/>
  <c r="H658" i="21"/>
  <c r="L658" i="21"/>
  <c r="H226" i="21"/>
  <c r="L226" i="21"/>
  <c r="H1272" i="21"/>
  <c r="L1272" i="21"/>
  <c r="H1032" i="21"/>
  <c r="L1032" i="21"/>
  <c r="H752" i="21"/>
  <c r="L752" i="21"/>
  <c r="H336" i="21"/>
  <c r="L336" i="21"/>
  <c r="H1620" i="21"/>
  <c r="L1620" i="21"/>
  <c r="H1588" i="21"/>
  <c r="L1588" i="21"/>
  <c r="H1556" i="21"/>
  <c r="L1556" i="21"/>
  <c r="H1524" i="21"/>
  <c r="L1524" i="21"/>
  <c r="H1492" i="21"/>
  <c r="L1492" i="21"/>
  <c r="H1460" i="21"/>
  <c r="L1460" i="21"/>
  <c r="H1428" i="21"/>
  <c r="L1428" i="21"/>
  <c r="H1396" i="21"/>
  <c r="L1396" i="21"/>
  <c r="H1364" i="21"/>
  <c r="L1364" i="21"/>
  <c r="H1332" i="21"/>
  <c r="L1332" i="21"/>
  <c r="H1300" i="21"/>
  <c r="L1300" i="21"/>
  <c r="H1268" i="21"/>
  <c r="L1268" i="21"/>
  <c r="H1236" i="21"/>
  <c r="L1236" i="21"/>
  <c r="H1204" i="21"/>
  <c r="L1204" i="21"/>
  <c r="H1172" i="21"/>
  <c r="L1172" i="21"/>
  <c r="H1140" i="21"/>
  <c r="L1140" i="21"/>
  <c r="H1108" i="21"/>
  <c r="L1108" i="21"/>
  <c r="H1076" i="21"/>
  <c r="L1076" i="21"/>
  <c r="H1044" i="21"/>
  <c r="L1044" i="21"/>
  <c r="H1012" i="21"/>
  <c r="L1012" i="21"/>
  <c r="H980" i="21"/>
  <c r="L980" i="21"/>
  <c r="H948" i="21"/>
  <c r="L948" i="21"/>
  <c r="H916" i="21"/>
  <c r="L916" i="21"/>
  <c r="H884" i="21"/>
  <c r="L884" i="21"/>
  <c r="H852" i="21"/>
  <c r="L852" i="21"/>
  <c r="H820" i="21"/>
  <c r="L820" i="21"/>
  <c r="H788" i="21"/>
  <c r="L788" i="21"/>
  <c r="H764" i="21"/>
  <c r="L764" i="21"/>
  <c r="H700" i="21"/>
  <c r="L700" i="21"/>
  <c r="H636" i="21"/>
  <c r="L636" i="21"/>
  <c r="H572" i="21"/>
  <c r="L572" i="21"/>
  <c r="H508" i="21"/>
  <c r="L508" i="21"/>
  <c r="H444" i="21"/>
  <c r="L444" i="21"/>
  <c r="H348" i="21"/>
  <c r="L348" i="21"/>
  <c r="H220" i="21"/>
  <c r="L220" i="21"/>
  <c r="H84" i="21"/>
  <c r="L84" i="21"/>
  <c r="H602" i="21"/>
  <c r="L602" i="21"/>
  <c r="H386" i="21"/>
  <c r="L386" i="21"/>
  <c r="H98" i="21"/>
  <c r="L98" i="21"/>
  <c r="H552" i="21"/>
  <c r="L552" i="21"/>
  <c r="H88" i="21"/>
  <c r="L88" i="21"/>
  <c r="H1611" i="21"/>
  <c r="L1611" i="21"/>
  <c r="H1579" i="21"/>
  <c r="L1579" i="21"/>
  <c r="H1547" i="21"/>
  <c r="L1547" i="21"/>
  <c r="H1515" i="21"/>
  <c r="L1515" i="21"/>
  <c r="H1483" i="21"/>
  <c r="L1483" i="21"/>
  <c r="H1451" i="21"/>
  <c r="L1451" i="21"/>
  <c r="H1387" i="21"/>
  <c r="L1387" i="21"/>
  <c r="H1323" i="21"/>
  <c r="L1323" i="21"/>
  <c r="H1259" i="21"/>
  <c r="L1259" i="21"/>
  <c r="H1195" i="21"/>
  <c r="L1195" i="21"/>
  <c r="H1131" i="21"/>
  <c r="L1131" i="21"/>
  <c r="H1067" i="21"/>
  <c r="L1067" i="21"/>
  <c r="H1003" i="21"/>
  <c r="L1003" i="21"/>
  <c r="H939" i="21"/>
  <c r="L939" i="21"/>
  <c r="H875" i="21"/>
  <c r="L875" i="21"/>
  <c r="H811" i="21"/>
  <c r="L811" i="21"/>
  <c r="H747" i="21"/>
  <c r="L747" i="21"/>
  <c r="H683" i="21"/>
  <c r="L683" i="21"/>
  <c r="H619" i="21"/>
  <c r="L619" i="21"/>
  <c r="H555" i="21"/>
  <c r="L555" i="21"/>
  <c r="H491" i="21"/>
  <c r="L491" i="21"/>
  <c r="H403" i="21"/>
  <c r="L403" i="21"/>
  <c r="H315" i="21"/>
  <c r="L315" i="21"/>
  <c r="H291" i="21"/>
  <c r="L291" i="21"/>
  <c r="H203" i="21"/>
  <c r="L203" i="21"/>
  <c r="H115" i="21"/>
  <c r="L115" i="21"/>
  <c r="H91" i="21"/>
  <c r="L91" i="21"/>
  <c r="H27" i="21"/>
  <c r="L27" i="21"/>
  <c r="H778" i="21"/>
  <c r="L778" i="21"/>
  <c r="H642" i="21"/>
  <c r="L642" i="21"/>
  <c r="H410" i="21"/>
  <c r="L410" i="21"/>
  <c r="H298" i="21"/>
  <c r="L298" i="21"/>
  <c r="H42" i="21"/>
  <c r="L42" i="21"/>
  <c r="H704" i="21"/>
  <c r="L704" i="21"/>
  <c r="H168" i="21"/>
  <c r="L168" i="21"/>
  <c r="H1170" i="21"/>
  <c r="L1170" i="21"/>
  <c r="H1106" i="21"/>
  <c r="L1106" i="21"/>
  <c r="H1042" i="21"/>
  <c r="L1042" i="21"/>
  <c r="H978" i="21"/>
  <c r="L978" i="21"/>
  <c r="H906" i="21"/>
  <c r="L906" i="21"/>
  <c r="H834" i="21"/>
  <c r="L834" i="21"/>
  <c r="H674" i="21"/>
  <c r="L674" i="21"/>
  <c r="H426" i="21"/>
  <c r="L426" i="21"/>
  <c r="H330" i="21"/>
  <c r="L330" i="21"/>
  <c r="H234" i="21"/>
  <c r="L234" i="21"/>
  <c r="H736" i="21"/>
  <c r="L736" i="21"/>
  <c r="H264" i="21"/>
  <c r="L264" i="21"/>
  <c r="H1617" i="21"/>
  <c r="L1617" i="21"/>
  <c r="H1585" i="21"/>
  <c r="L1585" i="21"/>
  <c r="H1537" i="21"/>
  <c r="L1537" i="21"/>
  <c r="H1473" i="21"/>
  <c r="L1473" i="21"/>
  <c r="H1409" i="21"/>
  <c r="L1409" i="21"/>
  <c r="H1345" i="21"/>
  <c r="L1345" i="21"/>
  <c r="H1281" i="21"/>
  <c r="L1281" i="21"/>
  <c r="H1217" i="21"/>
  <c r="L1217" i="21"/>
  <c r="H1153" i="21"/>
  <c r="L1153" i="21"/>
  <c r="H1089" i="21"/>
  <c r="L1089" i="21"/>
  <c r="H1025" i="21"/>
  <c r="L1025" i="21"/>
  <c r="H961" i="21"/>
  <c r="L961" i="21"/>
  <c r="H897" i="21"/>
  <c r="L897" i="21"/>
  <c r="H833" i="21"/>
  <c r="L833" i="21"/>
  <c r="H769" i="21"/>
  <c r="L769" i="21"/>
  <c r="H705" i="21"/>
  <c r="L705" i="21"/>
  <c r="H641" i="21"/>
  <c r="L641" i="21"/>
  <c r="H577" i="21"/>
  <c r="L577" i="21"/>
  <c r="H513" i="21"/>
  <c r="L513" i="21"/>
  <c r="H449" i="21"/>
  <c r="L449" i="21"/>
  <c r="H425" i="21"/>
  <c r="L425" i="21"/>
  <c r="H337" i="21"/>
  <c r="L337" i="21"/>
  <c r="H313" i="21"/>
  <c r="L313" i="21"/>
  <c r="H225" i="21"/>
  <c r="L225" i="21"/>
  <c r="H137" i="21"/>
  <c r="L137" i="21"/>
  <c r="H113" i="21"/>
  <c r="L113" i="21"/>
  <c r="H49" i="21"/>
  <c r="L49" i="21"/>
  <c r="H1432" i="21"/>
  <c r="L1432" i="21"/>
  <c r="H1184" i="21"/>
  <c r="L1184" i="21"/>
  <c r="H968" i="21"/>
  <c r="L968" i="21"/>
  <c r="H400" i="21"/>
  <c r="L400" i="21"/>
  <c r="H915" i="21"/>
  <c r="L915" i="21"/>
  <c r="H851" i="21"/>
  <c r="L851" i="21"/>
  <c r="H787" i="21"/>
  <c r="L787" i="21"/>
  <c r="H723" i="21"/>
  <c r="L723" i="21"/>
  <c r="H659" i="21"/>
  <c r="L659" i="21"/>
  <c r="H595" i="21"/>
  <c r="L595" i="21"/>
  <c r="H531" i="21"/>
  <c r="L531" i="21"/>
  <c r="H467" i="21"/>
  <c r="L467" i="21"/>
  <c r="H379" i="21"/>
  <c r="L379" i="21"/>
  <c r="H355" i="21"/>
  <c r="L355" i="21"/>
  <c r="H267" i="21"/>
  <c r="L267" i="21"/>
  <c r="H179" i="21"/>
  <c r="L179" i="21"/>
  <c r="H155" i="21"/>
  <c r="L155" i="21"/>
  <c r="H67" i="21"/>
  <c r="L67" i="21"/>
  <c r="H3" i="21"/>
  <c r="L3" i="21"/>
  <c r="H730" i="21"/>
  <c r="L730" i="21"/>
  <c r="H578" i="21"/>
  <c r="L578" i="21"/>
  <c r="H186" i="21"/>
  <c r="L186" i="21"/>
  <c r="H1120" i="21"/>
  <c r="L1120" i="21"/>
  <c r="H888" i="21"/>
  <c r="L888" i="21"/>
  <c r="H480" i="21"/>
  <c r="L480" i="21"/>
  <c r="H1594" i="21"/>
  <c r="L1594" i="21"/>
  <c r="H1562" i="21"/>
  <c r="L1562" i="21"/>
  <c r="H1530" i="21"/>
  <c r="L1530" i="21"/>
  <c r="H1498" i="21"/>
  <c r="L1498" i="21"/>
  <c r="H1466" i="21"/>
  <c r="L1466" i="21"/>
  <c r="H1434" i="21"/>
  <c r="L1434" i="21"/>
  <c r="H1402" i="21"/>
  <c r="L1402" i="21"/>
  <c r="H1370" i="21"/>
  <c r="L1370" i="21"/>
  <c r="H1338" i="21"/>
  <c r="L1338" i="21"/>
  <c r="H1306" i="21"/>
  <c r="L1306" i="21"/>
  <c r="H1274" i="21"/>
  <c r="L1274" i="21"/>
  <c r="H1242" i="21"/>
  <c r="L1242" i="21"/>
  <c r="H1210" i="21"/>
  <c r="L1210" i="21"/>
  <c r="H1146" i="21"/>
  <c r="L1146" i="21"/>
  <c r="H1082" i="21"/>
  <c r="L1082" i="21"/>
  <c r="H1018" i="21"/>
  <c r="L1018" i="21"/>
  <c r="H954" i="21"/>
  <c r="L954" i="21"/>
  <c r="H882" i="21"/>
  <c r="L882" i="21"/>
  <c r="H770" i="21"/>
  <c r="L770" i="21"/>
  <c r="H586" i="21"/>
  <c r="L586" i="21"/>
  <c r="H138" i="21"/>
  <c r="L138" i="21"/>
  <c r="H1536" i="21"/>
  <c r="L1536" i="21"/>
  <c r="H1408" i="21"/>
  <c r="L1408" i="21"/>
  <c r="H1224" i="21"/>
  <c r="L1224" i="21"/>
  <c r="H1008" i="21"/>
  <c r="L1008" i="21"/>
  <c r="H848" i="21"/>
  <c r="L848" i="21"/>
  <c r="H576" i="21"/>
  <c r="L576" i="21"/>
  <c r="H96" i="21"/>
  <c r="L96" i="21"/>
  <c r="H1513" i="21"/>
  <c r="L1513" i="21"/>
  <c r="H1449" i="21"/>
  <c r="L1449" i="21"/>
  <c r="H1385" i="21"/>
  <c r="L1385" i="21"/>
  <c r="H1321" i="21"/>
  <c r="L1321" i="21"/>
  <c r="H1257" i="21"/>
  <c r="L1257" i="21"/>
  <c r="H1193" i="21"/>
  <c r="L1193" i="21"/>
  <c r="H1129" i="21"/>
  <c r="L1129" i="21"/>
  <c r="H1065" i="21"/>
  <c r="L1065" i="21"/>
  <c r="H1001" i="21"/>
  <c r="L1001" i="21"/>
  <c r="H937" i="21"/>
  <c r="L937" i="21"/>
  <c r="H873" i="21"/>
  <c r="L873" i="21"/>
  <c r="H809" i="21"/>
  <c r="L809" i="21"/>
  <c r="H745" i="21"/>
  <c r="L745" i="21"/>
  <c r="H681" i="21"/>
  <c r="L681" i="21"/>
  <c r="H617" i="21"/>
  <c r="L617" i="21"/>
  <c r="H553" i="21"/>
  <c r="L553" i="21"/>
  <c r="H489" i="21"/>
  <c r="L489" i="21"/>
  <c r="H401" i="21"/>
  <c r="L401" i="21"/>
  <c r="H377" i="21"/>
  <c r="L377" i="21"/>
  <c r="H289" i="21"/>
  <c r="L289" i="21"/>
  <c r="H201" i="21"/>
  <c r="L201" i="21"/>
  <c r="H177" i="21"/>
  <c r="L177" i="21"/>
  <c r="H89" i="21"/>
  <c r="L89" i="21"/>
  <c r="H25" i="21"/>
  <c r="L25" i="21"/>
  <c r="H712" i="21"/>
  <c r="L712" i="21"/>
  <c r="H224" i="21"/>
  <c r="L224" i="21"/>
  <c r="H573" i="21"/>
  <c r="L573" i="21"/>
  <c r="H509" i="21"/>
  <c r="L509" i="21"/>
  <c r="H397" i="21"/>
  <c r="L397" i="21"/>
  <c r="H373" i="21"/>
  <c r="L373" i="21"/>
  <c r="H285" i="21"/>
  <c r="L285" i="21"/>
  <c r="H261" i="21"/>
  <c r="L261" i="21"/>
  <c r="H173" i="21"/>
  <c r="L173" i="21"/>
  <c r="H109" i="21"/>
  <c r="L109" i="21"/>
  <c r="H45" i="21"/>
  <c r="L45" i="21"/>
  <c r="H372" i="21"/>
  <c r="L372" i="21"/>
  <c r="H244" i="21"/>
  <c r="L244" i="21"/>
  <c r="H116" i="21"/>
  <c r="L116" i="21"/>
  <c r="H4" i="21"/>
  <c r="L4" i="21"/>
  <c r="H282" i="21"/>
  <c r="L282" i="21"/>
  <c r="H10" i="21"/>
  <c r="L10" i="21"/>
  <c r="H1208" i="21"/>
  <c r="L1208" i="21"/>
  <c r="H960" i="21"/>
  <c r="L960" i="21"/>
  <c r="H416" i="21"/>
  <c r="L416" i="21"/>
  <c r="H1612" i="21"/>
  <c r="L1612" i="21"/>
  <c r="H1580" i="21"/>
  <c r="L1580" i="21"/>
  <c r="H1548" i="21"/>
  <c r="L1548" i="21"/>
  <c r="H1516" i="21"/>
  <c r="L1516" i="21"/>
  <c r="H1484" i="21"/>
  <c r="L1484" i="21"/>
  <c r="H1452" i="21"/>
  <c r="L1452" i="21"/>
  <c r="H1420" i="21"/>
  <c r="L1420" i="21"/>
  <c r="H1388" i="21"/>
  <c r="L1388" i="21"/>
  <c r="H1356" i="21"/>
  <c r="L1356" i="21"/>
  <c r="H1324" i="21"/>
  <c r="L1324" i="21"/>
  <c r="H1292" i="21"/>
  <c r="L1292" i="21"/>
  <c r="H1260" i="21"/>
  <c r="L1260" i="21"/>
  <c r="H1196" i="21"/>
  <c r="L1196" i="21"/>
  <c r="H1164" i="21"/>
  <c r="L1164" i="21"/>
  <c r="H1132" i="21"/>
  <c r="L1132" i="21"/>
  <c r="H1100" i="21"/>
  <c r="L1100" i="21"/>
  <c r="H1068" i="21"/>
  <c r="L1068" i="21"/>
  <c r="H1036" i="21"/>
  <c r="L1036" i="21"/>
  <c r="H1004" i="21"/>
  <c r="L1004" i="21"/>
  <c r="H972" i="21"/>
  <c r="L972" i="21"/>
  <c r="H940" i="21"/>
  <c r="L940" i="21"/>
  <c r="H908" i="21"/>
  <c r="L908" i="21"/>
  <c r="H876" i="21"/>
  <c r="L876" i="21"/>
  <c r="H844" i="21"/>
  <c r="L844" i="21"/>
  <c r="H812" i="21"/>
  <c r="L812" i="21"/>
  <c r="H780" i="21"/>
  <c r="L780" i="21"/>
  <c r="H716" i="21"/>
  <c r="L716" i="21"/>
  <c r="H652" i="21"/>
  <c r="L652" i="21"/>
  <c r="H588" i="21"/>
  <c r="L588" i="21"/>
  <c r="H524" i="21"/>
  <c r="L524" i="21"/>
  <c r="H460" i="21"/>
  <c r="L460" i="21"/>
  <c r="H380" i="21"/>
  <c r="L380" i="21"/>
  <c r="H252" i="21"/>
  <c r="L252" i="21"/>
  <c r="H124" i="21"/>
  <c r="L124" i="21"/>
  <c r="H682" i="21"/>
  <c r="L682" i="21"/>
  <c r="H442" i="21"/>
  <c r="L442" i="21"/>
  <c r="H242" i="21"/>
  <c r="L242" i="21"/>
  <c r="H162" i="21"/>
  <c r="L162" i="21"/>
  <c r="H632" i="21"/>
  <c r="L632" i="21"/>
  <c r="H184" i="21"/>
  <c r="L184" i="21"/>
  <c r="H1603" i="21"/>
  <c r="L1603" i="21"/>
  <c r="H1571" i="21"/>
  <c r="L1571" i="21"/>
  <c r="H1539" i="21"/>
  <c r="L1539" i="21"/>
  <c r="H1507" i="21"/>
  <c r="L1507" i="21"/>
  <c r="H1475" i="21"/>
  <c r="L1475" i="21"/>
  <c r="H1403" i="21"/>
  <c r="L1403" i="21"/>
  <c r="H1339" i="21"/>
  <c r="L1339" i="21"/>
  <c r="H1275" i="21"/>
  <c r="L1275" i="21"/>
  <c r="H1211" i="21"/>
  <c r="L1211" i="21"/>
  <c r="H1147" i="21"/>
  <c r="L1147" i="21"/>
  <c r="H1083" i="21"/>
  <c r="L1083" i="21"/>
  <c r="H1019" i="21"/>
  <c r="L1019" i="21"/>
  <c r="H955" i="21"/>
  <c r="L955" i="21"/>
  <c r="H891" i="21"/>
  <c r="L891" i="21"/>
  <c r="H827" i="21"/>
  <c r="L827" i="21"/>
  <c r="H763" i="21"/>
  <c r="L763" i="21"/>
  <c r="H699" i="21"/>
  <c r="L699" i="21"/>
  <c r="H635" i="21"/>
  <c r="L635" i="21"/>
  <c r="H571" i="21"/>
  <c r="L571" i="21"/>
  <c r="H507" i="21"/>
  <c r="L507" i="21"/>
  <c r="H443" i="21"/>
  <c r="L443" i="21"/>
  <c r="H419" i="21"/>
  <c r="L419" i="21"/>
  <c r="H331" i="21"/>
  <c r="L331" i="21"/>
  <c r="H243" i="21"/>
  <c r="L243" i="21"/>
  <c r="H219" i="21"/>
  <c r="L219" i="21"/>
  <c r="H131" i="21"/>
  <c r="L131" i="21"/>
  <c r="H43" i="21"/>
  <c r="L43" i="21"/>
  <c r="H826" i="21"/>
  <c r="L826" i="21"/>
  <c r="H690" i="21"/>
  <c r="L690" i="21"/>
  <c r="H482" i="21"/>
  <c r="L482" i="21"/>
  <c r="H90" i="21"/>
  <c r="L90" i="21"/>
  <c r="H312" i="21"/>
  <c r="L312" i="21"/>
  <c r="H1186" i="21"/>
  <c r="L1186" i="21"/>
  <c r="H1122" i="21"/>
  <c r="L1122" i="21"/>
  <c r="H1058" i="21"/>
  <c r="L1058" i="21"/>
  <c r="H994" i="21"/>
  <c r="L994" i="21"/>
  <c r="H922" i="21"/>
  <c r="L922" i="21"/>
  <c r="H858" i="21"/>
  <c r="L858" i="21"/>
  <c r="H722" i="21"/>
  <c r="L722" i="21"/>
  <c r="H490" i="21"/>
  <c r="L490" i="21"/>
  <c r="H402" i="21"/>
  <c r="L402" i="21"/>
  <c r="H26" i="21"/>
  <c r="L26" i="21"/>
  <c r="H392" i="21"/>
  <c r="L392" i="21"/>
  <c r="H1609" i="21"/>
  <c r="L1609" i="21"/>
  <c r="H1577" i="21"/>
  <c r="L1577" i="21"/>
  <c r="H1553" i="21"/>
  <c r="L1553" i="21"/>
  <c r="H1489" i="21"/>
  <c r="L1489" i="21"/>
  <c r="H1425" i="21"/>
  <c r="L1425" i="21"/>
  <c r="H1361" i="21"/>
  <c r="L1361" i="21"/>
  <c r="H1297" i="21"/>
  <c r="L1297" i="21"/>
  <c r="H1233" i="21"/>
  <c r="L1233" i="21"/>
  <c r="H1169" i="21"/>
  <c r="L1169" i="21"/>
  <c r="H1105" i="21"/>
  <c r="L1105" i="21"/>
  <c r="H1041" i="21"/>
  <c r="L1041" i="21"/>
  <c r="H977" i="21"/>
  <c r="L977" i="21"/>
  <c r="H913" i="21"/>
  <c r="L913" i="21"/>
  <c r="H849" i="21"/>
  <c r="L849" i="21"/>
  <c r="H785" i="21"/>
  <c r="L785" i="21"/>
  <c r="H721" i="21"/>
  <c r="L721" i="21"/>
  <c r="H657" i="21"/>
  <c r="L657" i="21"/>
  <c r="H593" i="21"/>
  <c r="L593" i="21"/>
  <c r="H529" i="21"/>
  <c r="L529" i="21"/>
  <c r="H465" i="21"/>
  <c r="L465" i="21"/>
  <c r="H441" i="21"/>
  <c r="L441" i="21"/>
  <c r="H353" i="21"/>
  <c r="L353" i="21"/>
  <c r="H265" i="21"/>
  <c r="L265" i="21"/>
  <c r="H241" i="21"/>
  <c r="L241" i="21"/>
  <c r="H153" i="21"/>
  <c r="L153" i="21"/>
  <c r="H65" i="21"/>
  <c r="L65" i="21"/>
  <c r="H1360" i="21"/>
  <c r="L1360" i="21"/>
  <c r="H1128" i="21"/>
  <c r="L1128" i="21"/>
  <c r="H904" i="21"/>
  <c r="L904" i="21"/>
  <c r="H504" i="21"/>
  <c r="L504" i="21"/>
  <c r="H64" i="21"/>
  <c r="L64" i="21"/>
  <c r="H500" i="21"/>
  <c r="L500" i="21"/>
  <c r="H428" i="21"/>
  <c r="L428" i="21"/>
  <c r="H332" i="21"/>
  <c r="L332" i="21"/>
  <c r="H204" i="21"/>
  <c r="L204" i="21"/>
  <c r="H60" i="21"/>
  <c r="L60" i="21"/>
  <c r="H570" i="21"/>
  <c r="L570" i="21"/>
  <c r="H362" i="21"/>
  <c r="L362" i="21"/>
  <c r="H74" i="21"/>
  <c r="L74" i="21"/>
  <c r="H1608" i="21"/>
  <c r="L1608" i="21"/>
  <c r="H1464" i="21"/>
  <c r="L1464" i="21"/>
  <c r="H1320" i="21"/>
  <c r="L1320" i="21"/>
  <c r="H1176" i="21"/>
  <c r="L1176" i="21"/>
  <c r="H976" i="21"/>
  <c r="L976" i="21"/>
  <c r="H496" i="21"/>
  <c r="L496" i="21"/>
  <c r="H48" i="21"/>
  <c r="L48" i="21"/>
  <c r="H1443" i="21"/>
  <c r="L1443" i="21"/>
  <c r="H1379" i="21"/>
  <c r="L1379" i="21"/>
  <c r="H1315" i="21"/>
  <c r="L1315" i="21"/>
  <c r="H1251" i="21"/>
  <c r="L1251" i="21"/>
  <c r="H1187" i="21"/>
  <c r="L1187" i="21"/>
  <c r="H1123" i="21"/>
  <c r="L1123" i="21"/>
  <c r="H1059" i="21"/>
  <c r="L1059" i="21"/>
  <c r="H995" i="21"/>
  <c r="L995" i="21"/>
  <c r="H931" i="21"/>
  <c r="L931" i="21"/>
  <c r="H867" i="21"/>
  <c r="L867" i="21"/>
  <c r="H803" i="21"/>
  <c r="L803" i="21"/>
  <c r="H739" i="21"/>
  <c r="L739" i="21"/>
  <c r="H675" i="21"/>
  <c r="L675" i="21"/>
  <c r="H611" i="21"/>
  <c r="L611" i="21"/>
  <c r="H547" i="21"/>
  <c r="L547" i="21"/>
  <c r="H483" i="21"/>
  <c r="L483" i="21"/>
  <c r="H395" i="21"/>
  <c r="L395" i="21"/>
  <c r="H307" i="21"/>
  <c r="L307" i="21"/>
  <c r="H283" i="21"/>
  <c r="L283" i="21"/>
  <c r="H195" i="21"/>
  <c r="L195" i="21"/>
  <c r="H107" i="21"/>
  <c r="L107" i="21"/>
  <c r="H83" i="21"/>
  <c r="L83" i="21"/>
  <c r="H19" i="21"/>
  <c r="L19" i="21"/>
  <c r="H762" i="21"/>
  <c r="L762" i="21"/>
  <c r="H626" i="21"/>
  <c r="L626" i="21"/>
  <c r="H378" i="21"/>
  <c r="L378" i="21"/>
  <c r="H258" i="21"/>
  <c r="L258" i="21"/>
  <c r="H18" i="21"/>
  <c r="L18" i="21"/>
  <c r="H1056" i="21"/>
  <c r="L1056" i="21"/>
  <c r="H824" i="21"/>
  <c r="L824" i="21"/>
  <c r="H616" i="21"/>
  <c r="L616" i="21"/>
  <c r="H104" i="21"/>
  <c r="L104" i="21"/>
  <c r="H1618" i="21"/>
  <c r="L1618" i="21"/>
  <c r="H1586" i="21"/>
  <c r="L1586" i="21"/>
  <c r="H1554" i="21"/>
  <c r="L1554" i="21"/>
  <c r="H1522" i="21"/>
  <c r="L1522" i="21"/>
  <c r="H1490" i="21"/>
  <c r="L1490" i="21"/>
  <c r="H1458" i="21"/>
  <c r="L1458" i="21"/>
  <c r="H1426" i="21"/>
  <c r="L1426" i="21"/>
  <c r="H1394" i="21"/>
  <c r="L1394" i="21"/>
  <c r="H1362" i="21"/>
  <c r="L1362" i="21"/>
  <c r="H1330" i="21"/>
  <c r="L1330" i="21"/>
  <c r="H1298" i="21"/>
  <c r="L1298" i="21"/>
  <c r="H1266" i="21"/>
  <c r="L1266" i="21"/>
  <c r="H1234" i="21"/>
  <c r="L1234" i="21"/>
  <c r="H1162" i="21"/>
  <c r="L1162" i="21"/>
  <c r="H1098" i="21"/>
  <c r="L1098" i="21"/>
  <c r="H1034" i="21"/>
  <c r="L1034" i="21"/>
  <c r="H970" i="21"/>
  <c r="L970" i="21"/>
  <c r="H898" i="21"/>
  <c r="L898" i="21"/>
  <c r="H818" i="21"/>
  <c r="L818" i="21"/>
  <c r="H650" i="21"/>
  <c r="L650" i="21"/>
  <c r="H306" i="21"/>
  <c r="L306" i="21"/>
  <c r="H202" i="21"/>
  <c r="L202" i="21"/>
  <c r="H1512" i="21"/>
  <c r="L1512" i="21"/>
  <c r="H1384" i="21"/>
  <c r="L1384" i="21"/>
  <c r="H1168" i="21"/>
  <c r="L1168" i="21"/>
  <c r="H952" i="21"/>
  <c r="L952" i="21"/>
  <c r="H808" i="21"/>
  <c r="L808" i="21"/>
  <c r="H688" i="21"/>
  <c r="L688" i="21"/>
  <c r="H208" i="21"/>
  <c r="L208" i="21"/>
  <c r="H1529" i="21"/>
  <c r="L1529" i="21"/>
  <c r="H1465" i="21"/>
  <c r="L1465" i="21"/>
  <c r="H1401" i="21"/>
  <c r="L1401" i="21"/>
  <c r="H1337" i="21"/>
  <c r="L1337" i="21"/>
  <c r="H1273" i="21"/>
  <c r="L1273" i="21"/>
  <c r="H1209" i="21"/>
  <c r="L1209" i="21"/>
  <c r="H1145" i="21"/>
  <c r="L1145" i="21"/>
  <c r="H1081" i="21"/>
  <c r="L1081" i="21"/>
  <c r="H1017" i="21"/>
  <c r="L1017" i="21"/>
  <c r="H953" i="21"/>
  <c r="L953" i="21"/>
  <c r="H889" i="21"/>
  <c r="L889" i="21"/>
  <c r="H825" i="21"/>
  <c r="L825" i="21"/>
  <c r="H761" i="21"/>
  <c r="L761" i="21"/>
  <c r="H697" i="21"/>
  <c r="L697" i="21"/>
  <c r="H633" i="21"/>
  <c r="L633" i="21"/>
  <c r="H569" i="21"/>
  <c r="L569" i="21"/>
  <c r="H505" i="21"/>
  <c r="L505" i="21"/>
  <c r="H417" i="21"/>
  <c r="L417" i="21"/>
  <c r="H329" i="21"/>
  <c r="L329" i="21"/>
  <c r="H305" i="21"/>
  <c r="L305" i="21"/>
  <c r="H217" i="21"/>
  <c r="L217" i="21"/>
  <c r="H129" i="21"/>
  <c r="L129" i="21"/>
  <c r="H105" i="21"/>
  <c r="L105" i="21"/>
  <c r="H41" i="21"/>
  <c r="L41" i="21"/>
  <c r="H17" i="21"/>
  <c r="L17" i="21"/>
  <c r="H344" i="21"/>
  <c r="L344" i="21"/>
  <c r="H843" i="21"/>
  <c r="L843" i="21"/>
  <c r="H779" i="21"/>
  <c r="L779" i="21"/>
  <c r="H715" i="21"/>
  <c r="L715" i="21"/>
  <c r="H651" i="21"/>
  <c r="L651" i="21"/>
  <c r="H587" i="21"/>
  <c r="L587" i="21"/>
  <c r="H523" i="21"/>
  <c r="L523" i="21"/>
  <c r="H459" i="21"/>
  <c r="L459" i="21"/>
  <c r="H371" i="21"/>
  <c r="L371" i="21"/>
  <c r="H347" i="21"/>
  <c r="L347" i="21"/>
  <c r="H259" i="21"/>
  <c r="L259" i="21"/>
  <c r="H235" i="21"/>
  <c r="L235" i="21"/>
  <c r="H171" i="21"/>
  <c r="L171" i="21"/>
  <c r="H147" i="21"/>
  <c r="L147" i="21"/>
  <c r="H59" i="21"/>
  <c r="L59" i="21"/>
  <c r="H946" i="21"/>
  <c r="L946" i="21"/>
  <c r="H714" i="21"/>
  <c r="L714" i="21"/>
  <c r="H538" i="21"/>
  <c r="L538" i="21"/>
  <c r="H154" i="21"/>
  <c r="L154" i="21"/>
  <c r="H432" i="21"/>
  <c r="L432" i="21"/>
  <c r="H1202" i="21"/>
  <c r="L1202" i="21"/>
  <c r="H1138" i="21"/>
  <c r="L1138" i="21"/>
  <c r="H1074" i="21"/>
  <c r="L1074" i="21"/>
  <c r="H1010" i="21"/>
  <c r="L1010" i="21"/>
  <c r="H938" i="21"/>
  <c r="L938" i="21"/>
  <c r="H874" i="21"/>
  <c r="L874" i="21"/>
  <c r="H754" i="21"/>
  <c r="L754" i="21"/>
  <c r="H562" i="21"/>
  <c r="L562" i="21"/>
  <c r="H106" i="21"/>
  <c r="L106" i="21"/>
  <c r="H512" i="21"/>
  <c r="L512" i="21"/>
  <c r="H32" i="21"/>
  <c r="L32" i="21"/>
  <c r="H1601" i="21"/>
  <c r="L1601" i="21"/>
  <c r="H1569" i="21"/>
  <c r="L1569" i="21"/>
  <c r="H1505" i="21"/>
  <c r="L1505" i="21"/>
  <c r="H1441" i="21"/>
  <c r="L1441" i="21"/>
  <c r="H1377" i="21"/>
  <c r="L1377" i="21"/>
  <c r="H1313" i="21"/>
  <c r="L1313" i="21"/>
  <c r="H1249" i="21"/>
  <c r="L1249" i="21"/>
  <c r="H1185" i="21"/>
  <c r="L1185" i="21"/>
  <c r="H1121" i="21"/>
  <c r="L1121" i="21"/>
  <c r="H1057" i="21"/>
  <c r="L1057" i="21"/>
  <c r="H993" i="21"/>
  <c r="L993" i="21"/>
  <c r="H929" i="21"/>
  <c r="L929" i="21"/>
  <c r="H865" i="21"/>
  <c r="L865" i="21"/>
  <c r="H801" i="21"/>
  <c r="L801" i="21"/>
  <c r="H737" i="21"/>
  <c r="L737" i="21"/>
  <c r="H673" i="21"/>
  <c r="L673" i="21"/>
  <c r="H609" i="21"/>
  <c r="L609" i="21"/>
  <c r="H545" i="21"/>
  <c r="L545" i="21"/>
  <c r="H481" i="21"/>
  <c r="L481" i="21"/>
  <c r="H393" i="21"/>
  <c r="L393" i="21"/>
  <c r="H369" i="21"/>
  <c r="L369" i="21"/>
  <c r="H281" i="21"/>
  <c r="L281" i="21"/>
  <c r="H193" i="21"/>
  <c r="L193" i="21"/>
  <c r="H169" i="21"/>
  <c r="L169" i="21"/>
  <c r="H81" i="21"/>
  <c r="L81" i="21"/>
  <c r="H1304" i="21"/>
  <c r="L1304" i="21"/>
  <c r="H1080" i="21"/>
  <c r="L1080" i="21"/>
  <c r="H840" i="21"/>
  <c r="L840" i="21"/>
  <c r="H656" i="21"/>
  <c r="L656" i="21"/>
  <c r="H176" i="21"/>
  <c r="L176" i="21"/>
  <c r="H365" i="21"/>
  <c r="L365" i="21"/>
  <c r="H277" i="21"/>
  <c r="L277" i="21"/>
  <c r="H253" i="21"/>
  <c r="L253" i="21"/>
  <c r="H165" i="21"/>
  <c r="L165" i="21"/>
  <c r="H101" i="21"/>
  <c r="L101" i="21"/>
  <c r="H37" i="21"/>
  <c r="L37" i="21"/>
  <c r="H356" i="21"/>
  <c r="L356" i="21"/>
  <c r="H228" i="21"/>
  <c r="L228" i="21"/>
  <c r="H108" i="21"/>
  <c r="L108" i="21"/>
  <c r="H786" i="21"/>
  <c r="L786" i="21"/>
  <c r="H250" i="21"/>
  <c r="L250" i="21"/>
  <c r="H368" i="21"/>
  <c r="L368" i="21"/>
  <c r="H772" i="21"/>
  <c r="L772" i="21"/>
  <c r="H708" i="21"/>
  <c r="L708" i="21"/>
  <c r="H644" i="21"/>
  <c r="L644" i="21"/>
  <c r="H580" i="21"/>
  <c r="L580" i="21"/>
  <c r="H516" i="21"/>
  <c r="L516" i="21"/>
  <c r="H452" i="21"/>
  <c r="L452" i="21"/>
  <c r="H364" i="21"/>
  <c r="L364" i="21"/>
  <c r="H236" i="21"/>
  <c r="L236" i="21"/>
  <c r="H100" i="21"/>
  <c r="L100" i="21"/>
  <c r="H634" i="21"/>
  <c r="L634" i="21"/>
  <c r="H418" i="21"/>
  <c r="L418" i="21"/>
  <c r="H130" i="21"/>
  <c r="L130" i="21"/>
  <c r="H1576" i="21"/>
  <c r="L1576" i="21"/>
  <c r="H1416" i="21"/>
  <c r="L1416" i="21"/>
  <c r="H1296" i="21"/>
  <c r="L1296" i="21"/>
  <c r="H1136" i="21"/>
  <c r="L1136" i="21"/>
  <c r="H912" i="21"/>
  <c r="L912" i="21"/>
  <c r="H592" i="21"/>
  <c r="L592" i="21"/>
  <c r="H144" i="21"/>
  <c r="L144" i="21"/>
  <c r="H1395" i="21"/>
  <c r="L1395" i="21"/>
  <c r="H1331" i="21"/>
  <c r="L1331" i="21"/>
  <c r="H1267" i="21"/>
  <c r="L1267" i="21"/>
  <c r="H1203" i="21"/>
  <c r="L1203" i="21"/>
  <c r="H1139" i="21"/>
  <c r="L1139" i="21"/>
  <c r="H1075" i="21"/>
  <c r="L1075" i="21"/>
  <c r="H1011" i="21"/>
  <c r="L1011" i="21"/>
  <c r="H947" i="21"/>
  <c r="L947" i="21"/>
  <c r="H883" i="21"/>
  <c r="L883" i="21"/>
  <c r="H819" i="21"/>
  <c r="L819" i="21"/>
  <c r="H755" i="21"/>
  <c r="L755" i="21"/>
  <c r="H691" i="21"/>
  <c r="L691" i="21"/>
  <c r="H627" i="21"/>
  <c r="L627" i="21"/>
  <c r="H563" i="21"/>
  <c r="L563" i="21"/>
  <c r="H499" i="21"/>
  <c r="L499" i="21"/>
  <c r="H435" i="21"/>
  <c r="L435" i="21"/>
  <c r="H411" i="21"/>
  <c r="L411" i="21"/>
  <c r="H323" i="21"/>
  <c r="L323" i="21"/>
  <c r="H299" i="21"/>
  <c r="L299" i="21"/>
  <c r="H211" i="21"/>
  <c r="L211" i="21"/>
  <c r="H123" i="21"/>
  <c r="L123" i="21"/>
  <c r="H35" i="21"/>
  <c r="L35" i="21"/>
  <c r="H810" i="21"/>
  <c r="L810" i="21"/>
  <c r="H666" i="21"/>
  <c r="L666" i="21"/>
  <c r="H450" i="21"/>
  <c r="L450" i="21"/>
  <c r="H338" i="21"/>
  <c r="L338" i="21"/>
  <c r="H66" i="21"/>
  <c r="L66" i="21"/>
  <c r="H1344" i="21"/>
  <c r="L1344" i="21"/>
  <c r="H1000" i="21"/>
  <c r="L1000" i="21"/>
  <c r="H768" i="21"/>
  <c r="L768" i="21"/>
  <c r="H232" i="21"/>
  <c r="L232" i="21"/>
  <c r="H1610" i="21"/>
  <c r="L1610" i="21"/>
  <c r="H1578" i="21"/>
  <c r="L1578" i="21"/>
  <c r="H1546" i="21"/>
  <c r="L1546" i="21"/>
  <c r="H1514" i="21"/>
  <c r="L1514" i="21"/>
  <c r="H1482" i="21"/>
  <c r="L1482" i="21"/>
  <c r="H1450" i="21"/>
  <c r="L1450" i="21"/>
  <c r="H1418" i="21"/>
  <c r="L1418" i="21"/>
  <c r="H1386" i="21"/>
  <c r="L1386" i="21"/>
  <c r="H1354" i="21"/>
  <c r="L1354" i="21"/>
  <c r="H1322" i="21"/>
  <c r="L1322" i="21"/>
  <c r="H1290" i="21"/>
  <c r="L1290" i="21"/>
  <c r="H1258" i="21"/>
  <c r="L1258" i="21"/>
  <c r="H1226" i="21"/>
  <c r="L1226" i="21"/>
  <c r="H1178" i="21"/>
  <c r="L1178" i="21"/>
  <c r="H1114" i="21"/>
  <c r="L1114" i="21"/>
  <c r="H1050" i="21"/>
  <c r="L1050" i="21"/>
  <c r="H986" i="21"/>
  <c r="L986" i="21"/>
  <c r="H914" i="21"/>
  <c r="L914" i="21"/>
  <c r="H842" i="21"/>
  <c r="L842" i="21"/>
  <c r="H698" i="21"/>
  <c r="L698" i="21"/>
  <c r="H458" i="21"/>
  <c r="L458" i="21"/>
  <c r="H370" i="21"/>
  <c r="L370" i="21"/>
  <c r="H274" i="21"/>
  <c r="L274" i="21"/>
  <c r="H1592" i="21"/>
  <c r="L1592" i="21"/>
  <c r="H1480" i="21"/>
  <c r="L1480" i="21"/>
  <c r="H1328" i="21"/>
  <c r="L1328" i="21"/>
  <c r="H1112" i="21"/>
  <c r="L1112" i="21"/>
  <c r="H920" i="21"/>
  <c r="L920" i="21"/>
  <c r="H776" i="21"/>
  <c r="L776" i="21"/>
  <c r="H320" i="21"/>
  <c r="L320" i="21"/>
  <c r="H1545" i="21"/>
  <c r="L1545" i="21"/>
  <c r="H1481" i="21"/>
  <c r="L1481" i="21"/>
  <c r="H1417" i="21"/>
  <c r="L1417" i="21"/>
  <c r="H1353" i="21"/>
  <c r="L1353" i="21"/>
  <c r="H1289" i="21"/>
  <c r="L1289" i="21"/>
  <c r="H1225" i="21"/>
  <c r="L1225" i="21"/>
  <c r="H1161" i="21"/>
  <c r="L1161" i="21"/>
  <c r="H1097" i="21"/>
  <c r="L1097" i="21"/>
  <c r="H1033" i="21"/>
  <c r="L1033" i="21"/>
  <c r="H969" i="21"/>
  <c r="L969" i="21"/>
  <c r="H905" i="21"/>
  <c r="L905" i="21"/>
  <c r="H841" i="21"/>
  <c r="L841" i="21"/>
  <c r="H777" i="21"/>
  <c r="L777" i="21"/>
  <c r="H713" i="21"/>
  <c r="L713" i="21"/>
  <c r="H649" i="21"/>
  <c r="L649" i="21"/>
  <c r="H585" i="21"/>
  <c r="L585" i="21"/>
  <c r="H521" i="21"/>
  <c r="L521" i="21"/>
  <c r="H457" i="21"/>
  <c r="L457" i="21"/>
  <c r="H433" i="21"/>
  <c r="L433" i="21"/>
  <c r="H345" i="21"/>
  <c r="L345" i="21"/>
  <c r="H257" i="21"/>
  <c r="L257" i="21"/>
  <c r="H233" i="21"/>
  <c r="L233" i="21"/>
  <c r="H145" i="21"/>
  <c r="L145" i="21"/>
  <c r="H57" i="21"/>
  <c r="L57" i="21"/>
  <c r="H456" i="21"/>
  <c r="L456" i="21"/>
  <c r="H16" i="21"/>
  <c r="L16" i="21"/>
</calcChain>
</file>

<file path=xl/comments1.xml><?xml version="1.0" encoding="utf-8"?>
<comments xmlns="http://schemas.openxmlformats.org/spreadsheetml/2006/main">
  <authors>
    <author>Image</author>
  </authors>
  <commentList>
    <comment ref="C2" authorId="0" shapeId="0">
      <text>
        <r>
          <rPr>
            <sz val="9"/>
            <color indexed="81"/>
            <rFont val="Tahoma"/>
            <family val="2"/>
          </rPr>
          <t>Develop vision and strategy establishes a direction and vision for an organization. It involves defining the business  concept and long-term vision, as well as developing the business strategy and managing strategic initiatives. Processes in this  category focus on creating a vision, a mission, and strategic objectives, and culminate in creating measures to ensure that the  organization is moving in the desired direction.</t>
        </r>
      </text>
    </comment>
    <comment ref="C3" authorId="0" shapeId="0">
      <text>
        <r>
          <rPr>
            <sz val="9"/>
            <color indexed="81"/>
            <rFont val="Tahoma"/>
            <family val="2"/>
          </rPr>
          <t>The Define the business concept and long-term vision process group encompasses four processes related to developing an  organization’s strategy and business design. First, the organization assesses the external environment, which provides insight  into the operating framework. Next, the organization surveys the market, which provides insight into business opportunities and  customer desires. Third, there is an internal analysis of the organization’s characteristics, which assesses how it matches market  requirements and opportunities; this process results in the ability to define internal core capabilities. Finally, the organization defines  a strategic vision that states long-term goals. This process group forms an organization’s strategic direction.</t>
        </r>
      </text>
    </comment>
    <comment ref="C38" authorId="0" shapeId="0">
      <text>
        <r>
          <rPr>
            <sz val="9"/>
            <color indexed="81"/>
            <rFont val="Tahoma"/>
            <family val="2"/>
          </rPr>
          <t>The Develop business strategy process group encompasses the development of an organization’s mission statement, strategy,  and business design. The first step is to develop a mission statement that clarifies the reason for the organization. The next steps  are to define key steps in realizing the vision and to develop strategic options to achieve objectives. Implications of strategic options  should match the organization’s internal capabilities, which are then transformed into a long-term business strategy. After the  organization’s strategy is defined, functional and process strategies are developed to coordinate with the overarching vision. Based  on the requirements set through these processes, an organizational design is created and goals are defined. The formulation of  business unit strategies is the final process in this group.</t>
        </r>
      </text>
    </comment>
    <comment ref="C96" authorId="0" shapeId="0">
      <text>
        <r>
          <rPr>
            <sz val="9"/>
            <color indexed="81"/>
            <rFont val="Tahoma"/>
            <family val="2"/>
          </rPr>
          <t xml:space="preserve">Manage strategic initiatives focuses on actions, projects, or programs that enable an organization to realize its strategy and achieve  goals. It includes analyzing the operating environment for the development of strategic initiatives. Strategic initiatives are evaluated  and the most appropriate initiatives are selected for execution. It is critical to follow the progress of execution so that the impact  of the initiatives is identified. Refer to 12.2 Manage portfolio, program, and project for additional information on managing strategic  initiatives. </t>
        </r>
      </text>
    </comment>
  </commentList>
</comments>
</file>

<file path=xl/comments10.xml><?xml version="1.0" encoding="utf-8"?>
<comments xmlns="http://schemas.openxmlformats.org/spreadsheetml/2006/main">
  <authors>
    <author>Image</author>
  </authors>
  <commentList>
    <comment ref="C2" authorId="0" shapeId="0">
      <text>
        <r>
          <rPr>
            <sz val="9"/>
            <color indexed="81"/>
            <rFont val="Tahoma"/>
            <family val="2"/>
          </rPr>
          <t>The process group "manage enterprise risk, compliance, remediation, and resiliency" is responsible for ensuring that an organization effectively manages its risk. Process groups are aligned with traditional risk management activities.</t>
        </r>
      </text>
    </comment>
    <comment ref="C3" authorId="0" shapeId="0">
      <text>
        <r>
          <rPr>
            <sz val="9"/>
            <color indexed="81"/>
            <rFont val="Tahoma"/>
            <family val="2"/>
          </rPr>
          <t xml:space="preserve">The "manage enterprise risk" process group addresses enterprise risk management. Risk is the probability or threat of a negative occurrence caused by potential events. Strategic, operational, financial, and hazard risks categories are included in this group. Manage enterprise risk includes establishing an enterprise risk management framework and policies, overseeing enterprise risk management activities across the organization, and coordinating business unit/functional risk management processes. Based on the enterprise-level risk management frameworks and policies, business unit/functional risk management activities are executed and managed. This process group also covers the management of regulatory compliance to ensure the organization has the required  procedures in place and follows regulatory requirements. </t>
        </r>
      </text>
    </comment>
    <comment ref="C28" authorId="0" shapeId="0">
      <text>
        <r>
          <rPr>
            <sz val="9"/>
            <color indexed="81"/>
            <rFont val="Tahoma"/>
            <family val="2"/>
          </rPr>
          <t>The "manage compliance" process group is responsible for the development of internal and external compliance activities.</t>
        </r>
      </text>
    </comment>
    <comment ref="C44" authorId="0" shapeId="0">
      <text>
        <r>
          <rPr>
            <sz val="9"/>
            <color indexed="81"/>
            <rFont val="Tahoma"/>
            <family val="2"/>
          </rPr>
          <t>Remediation efforts are those processes necessary to repair damage to assets created by the occurrence of a risk, be it a new risk or a risk under existing management.</t>
        </r>
      </text>
    </comment>
    <comment ref="C51" authorId="0" shapeId="0">
      <text>
        <r>
          <rPr>
            <sz val="9"/>
            <color indexed="81"/>
            <rFont val="Tahoma"/>
            <family val="2"/>
          </rPr>
          <t>Managing business resiliency and risk includes the processes required to enable firms to rapidly adapt and respond to any internal or external opportunity, demand, disruption, or threat; continue operations without significant impact to the business; and develop a more dynamic, strategic, and integrated approach to managing compliance obligations.</t>
        </r>
      </text>
    </comment>
  </commentList>
</comments>
</file>

<file path=xl/comments11.xml><?xml version="1.0" encoding="utf-8"?>
<comments xmlns="http://schemas.openxmlformats.org/spreadsheetml/2006/main">
  <authors>
    <author>Image</author>
  </authors>
  <commentList>
    <comment ref="C2" authorId="0" shapeId="0">
      <text>
        <r>
          <rPr>
            <sz val="9"/>
            <color indexed="81"/>
            <rFont val="Tahoma"/>
            <family val="2"/>
          </rPr>
          <t>External relationships are those relationships with stakeholders of the entity, including investors, government and industry, the board of directors, and the general public. This is not related to customer management.</t>
        </r>
      </text>
    </comment>
    <comment ref="C7" authorId="0" shapeId="0">
      <text>
        <r>
          <rPr>
            <sz val="9"/>
            <color indexed="81"/>
            <rFont val="Tahoma"/>
            <family val="2"/>
          </rPr>
          <t>Strong government and industry relationships are essential to the longevity of any company. This process group is responsible for managing government relations, trade and industry group relationships, and lobbying activities.</t>
        </r>
      </text>
    </comment>
    <comment ref="C25" authorId="0" shapeId="0">
      <text>
        <r>
          <rPr>
            <sz val="9"/>
            <color indexed="81"/>
            <rFont val="Tahoma"/>
            <family val="2"/>
          </rPr>
          <t>The "manage relations with board of directors" process group encompasses the processes required to select, appoint, govern, and communicate with the organization’s board of directors while complying with the organization’s bylaws. These processes include "report results" and "report audit findings."</t>
        </r>
      </text>
    </comment>
    <comment ref="C28" authorId="0" shapeId="0">
      <text>
        <r>
          <rPr>
            <sz val="9"/>
            <color indexed="81"/>
            <rFont val="Tahoma"/>
            <family val="2"/>
          </rPr>
          <t>"Manage legal and ethical issues" includes a variety of processes that address the legal and moral framework of the organization and policy development and enforcement.</t>
        </r>
      </text>
    </comment>
    <comment ref="C50" authorId="0" shapeId="0">
      <text>
        <r>
          <rPr>
            <sz val="9"/>
            <color indexed="81"/>
            <rFont val="Tahoma"/>
            <family val="2"/>
          </rPr>
          <t>"Manage public relations" includes processes related to the flow of information from an organization to the public. It includes the processes "manage community relations, "manage media relations," "promote political stability," "create press releases," and "issue press releases." Public relations processes influence the public view of an organization and its products or services. These programs may include but are not limited to: corporate social responsibility (CSR) programs, corporate giving, volunteerism, and community partnerships. These programs may use a variety of avenues including media outlets, personalities, social resources, networks, or lobbying.</t>
        </r>
      </text>
    </comment>
  </commentList>
</comments>
</file>

<file path=xl/comments12.xml><?xml version="1.0" encoding="utf-8"?>
<comments xmlns="http://schemas.openxmlformats.org/spreadsheetml/2006/main">
  <authors>
    <author>Image</author>
  </authors>
  <commentList>
    <comment ref="C2" authorId="0" shapeId="0">
      <text>
        <r>
          <rPr>
            <sz val="9"/>
            <color indexed="81"/>
            <rFont val="Tahoma"/>
            <family val="2"/>
          </rPr>
          <t>Business capabilities are those activities performed by an organization that are fundamental to the successful operation of the organization, even across functions in a business. Capabilities defined in the PCF include business process management; portfolio, program, and project management; quality management; change management; benchmarking; environmental health and safety management; and knowledge management.</t>
        </r>
      </text>
    </comment>
    <comment ref="C27" authorId="0" shapeId="0">
      <text>
        <r>
          <rPr>
            <sz val="9"/>
            <color indexed="81"/>
            <rFont val="Tahoma"/>
            <family val="2"/>
          </rPr>
          <t>The "manage portfolio, program, and project" process group focuses on identifying projects and initiatives; initiating, executing, and closing projects; monitoring the overall project performance and status; and making projects visible to organizational  decision-makers.</t>
        </r>
      </text>
    </comment>
    <comment ref="C61" authorId="0" shapeId="0">
      <text>
        <r>
          <rPr>
            <sz val="9"/>
            <color indexed="81"/>
            <rFont val="Tahoma"/>
            <family val="2"/>
          </rPr>
          <t>The "manage quality" process group creates a quality strategy, plans and supports the staff that oversee quality work force, and conducts quality assessments.</t>
        </r>
      </text>
    </comment>
    <comment ref="C62" authorId="0" shapeId="0">
      <text>
        <r>
          <rPr>
            <sz val="9"/>
            <color indexed="81"/>
            <rFont val="Tahoma"/>
            <family val="2"/>
          </rPr>
          <t xml:space="preserve">The purpose of the Establish Quality Requirements is to define a specific plan for quality within the execution of work. This requires a complete understanding (e.g., an inventory) of all stakeholder requirements (e.g., product, service, or process) and an associated set of critical-to-quality characteristics (CtQCs) that can be measured for each of these requirement—to prove the requirements are met. These CtQCs are used to evaluate the current capabilities of the organization to meet the requirements and identify any potential gaps that may lead to a nonconformance prior to the execution of work. A determination is made to mitigate the gap with preventive activities or deemed an acceptable risk. As an output, the plan for quality provides documentation about how Quality will be ensured (e.g., preventive, control, assurance) and all actions that will be taken if a nonconformance occurs. </t>
        </r>
      </text>
    </comment>
    <comment ref="C63" authorId="0" shapeId="0">
      <text>
        <r>
          <rPr>
            <sz val="9"/>
            <color indexed="81"/>
            <rFont val="Tahoma"/>
            <family val="2"/>
          </rPr>
          <t xml:space="preserve">All stakeholder requirements that describe the characteristics of a product, service, or process must be documented and gathered, in an accessible format, in preparation for establishing quality requirements. The actual establishment of these requirements is not within the scope of the EQ Framework, but is a critical input used throughout planning for Quality. Stakeholders, in this instance, include any internal or external party (e.g., customers, government agencies, industry standards, enterprise policies, business or functional performance targets) that have expressed a requirement (often described as critical-to-customer (CtC) characteristics).  CtQCs are measurable elements of the process, product, or service whose performance standards or specifications must be met to satisfy the established requirement. Each stakeholder requirement must have an associated CtQCs, unless the requirement itself fully defines all elements that must exist. The CtQCs must be documented and aligned to the specific requirement being fulfilled. </t>
        </r>
      </text>
    </comment>
    <comment ref="C64" authorId="0" shapeId="0">
      <text>
        <r>
          <rPr>
            <sz val="9"/>
            <color indexed="81"/>
            <rFont val="Tahoma"/>
            <family val="2"/>
          </rPr>
          <t>Analysis is conducted to assess the current state of the processes to achieve the CtQCs. This analysis must include, but is not limited to, all required activities established in the organization's Risk Management standards. All identified gaps are documented and a determination is made as to whether the gap will be mitigated through preventive Quality activities or deemed as acceptable risk. The goal of any preventive quality activities is to create provisions to prevent, control, or reduce the risk of not meeting the CtQCs. In addition, any standard methodology that will be used to design or conduct preventive Quality activities are defined and documented.</t>
        </r>
      </text>
    </comment>
    <comment ref="C65" authorId="0" shapeId="0">
      <text>
        <r>
          <rPr>
            <sz val="9"/>
            <color indexed="81"/>
            <rFont val="Tahoma"/>
            <family val="2"/>
          </rPr>
          <t xml:space="preserve">The purpose of quality assurance and control design is to ensure all processes can create products or services that meet the CtQCs, by minimizing defects from occurring (or meeting the specified tolerances for performance). For example, the implementation, alignment, and adherence of work activities to the EQ Framework is considered a quality assurance activity. In planning Quality assurance and activities, the concepts of ‘fit for purpose’ (does the product or service meet the intended purpose) and ‘right the first time’ (elimination of mistakes, errors, or defects) must be considered. </t>
        </r>
      </text>
    </comment>
    <comment ref="C71" authorId="0" shapeId="0">
      <text>
        <r>
          <rPr>
            <sz val="9"/>
            <color indexed="81"/>
            <rFont val="Tahoma"/>
            <family val="2"/>
          </rPr>
          <t>A plan for quality defines how the CTQ characteristics will be achieved, controlled, assured and managed throughout the entire lifecycle of a product or service. The definition of this may be a separate quality plan or can be the inclusion/alignment of the EQ Framework in existing plans. At a minimum, all plans for quality must include the following: requirements, CtQCs, a preventive quality assessment, description of how the product or service is going to be verified, criteria against which the verification is to be assessed, how any nonconformance to those requirements will be managed, and the records that will be kept to demonstrate conformity.</t>
        </r>
      </text>
    </comment>
    <comment ref="C72" authorId="0" shapeId="0">
      <text>
        <r>
          <rPr>
            <sz val="9"/>
            <color indexed="81"/>
            <rFont val="Tahoma"/>
            <family val="2"/>
          </rPr>
          <t>Evaluation compares the work outcomes with respect to quality characteristics against the intended results as designed. It serves as a check for:    • Initiating non-conformance management    • Identifying long-term root cause analyses    • Providing test and compliance data for future analyses  Requirements may include both in-process or output standards in addition to customer outcome standards. In particular, key process indicators (KPI’s) and critical to quality (CTQ) characteristics must be used as the basis for any evaluation and test methodology.</t>
        </r>
      </text>
    </comment>
    <comment ref="C74" authorId="0" shapeId="0">
      <text>
        <r>
          <rPr>
            <sz val="9"/>
            <color indexed="81"/>
            <rFont val="Tahoma"/>
            <family val="2"/>
          </rPr>
          <t>The evaluation of performance is done through periodic or episodic testing against the established standards for quality characteristics. For periodic tests/audits, a schedule is created which is designed to provide sufficient time to make any required adjustments to the process or system to maintain the desired level of quality. Episodic testing is conducted whenever a known non-conformance or fault occurs which results in outputs or outcomes known to be unsatisfactory to performance requirements</t>
        </r>
      </text>
    </comment>
    <comment ref="C75" authorId="0" shapeId="0">
      <text>
        <r>
          <rPr>
            <sz val="9"/>
            <color indexed="81"/>
            <rFont val="Tahoma"/>
            <family val="2"/>
          </rPr>
          <t>The purpose of recording results is to provide documented evidence for (minimally):    • Audit requirements by external parties    • Non-conformance management    • Management reporting requirements    • Trend analysis and quality improvement  Results should be maintained electronically, in corporate standard format(s), and owned by a designated function or role. Access to results should be provided on an as needed basis to appropriate stakeholders with appropriate levels of editing rights.</t>
        </r>
      </text>
    </comment>
    <comment ref="C76" authorId="0" shapeId="0">
      <text>
        <r>
          <rPr>
            <sz val="9"/>
            <color indexed="81"/>
            <rFont val="Tahoma"/>
            <family val="2"/>
          </rPr>
          <t>Dispositioning of results is the action of deciding whether to take additional action based upon the results of the test(s)/audit(s). For conforming outputs and outcomes, the only additional actions may be to record the results of the decision. For non-conforming output or outcomes, the decisions will be determined by the non-conformance management process.</t>
        </r>
      </text>
    </comment>
    <comment ref="C78" authorId="0" shapeId="0">
      <text>
        <r>
          <rPr>
            <sz val="9"/>
            <color indexed="81"/>
            <rFont val="Tahoma"/>
            <family val="2"/>
          </rPr>
          <t>The purpose of determining sample significance includes: • Determining whether or not the sample is representative of the larger output or outcome • Determining if the sample meets or does not meet the requirements • Identifying the conditions for acceptance, rejection, remediation, and prevention  For each key process indicator (KPI), CtQCs, or other dimension assessed, significance is assigned individually.</t>
        </r>
      </text>
    </comment>
    <comment ref="C79" authorId="0" shapeId="0">
      <text>
        <r>
          <rPr>
            <sz val="9"/>
            <color indexed="81"/>
            <rFont val="Tahoma"/>
            <family val="2"/>
          </rPr>
          <t>Summarizing results of the test(s)/audit(s) provides insights and indicators derived from the raw data. It serves as a basis for informing post-assessment actions by providing information separating significant from insignificant results. Summaries may be shown in various forms, including charts, tables, statistical test results, or written findings and conclusions.</t>
        </r>
      </text>
    </comment>
    <comment ref="C81" authorId="0" shapeId="0">
      <text>
        <r>
          <rPr>
            <sz val="9"/>
            <color indexed="81"/>
            <rFont val="Tahoma"/>
            <family val="2"/>
          </rPr>
          <t xml:space="preserve"> (input into non-conformance or drive improvement)</t>
        </r>
      </text>
    </comment>
    <comment ref="C83" authorId="0" shapeId="0">
      <text>
        <r>
          <rPr>
            <sz val="9"/>
            <color indexed="81"/>
            <rFont val="Tahoma"/>
            <family val="2"/>
          </rPr>
          <t>This process includes the effort to analyze nonconformance events and determine the need for corrective and/or preventative action(s). The level of analysis may include root cause, risk exposure and other evaluations that will be necessary to properly review and approve/reject subsequent actions. Recommended actions may include corrective, preventative or no action based upon the impact and likelihood of reoccurrence. Approval will be based upon cost/benefit, risk exposure and other pertinent factors. Determination of not only what action(s) but also timing and assignment of responsibility will occur. If correct/preventive actions are needed, this will trigger the Preventive Action process.</t>
        </r>
      </text>
    </comment>
    <comment ref="C101" authorId="0" shapeId="0">
      <text>
        <r>
          <rPr>
            <sz val="9"/>
            <color indexed="81"/>
            <rFont val="Tahoma"/>
            <family val="2"/>
          </rPr>
          <t>The "manage change" process group includes all processes involved in implementing and facilitating major changes throughout an organization or in a selected unit, department, division, etc. The needed changes are typically identified in process groups "create and manage organizational performance strategy," "benchmark performance," or "manage strategic initiatives." "Manage change" deals with the activities necessary to plan, develop, implement, and monitor those changes. These are often project related processes for activities that may have a set start and end date. However, activities in the process "sustain improvement" may continue periodically well into the future. In some organizations, monitoring and sustaining improvement takes place within the other process categories specific to the area of the business where the change occurred, and those organizations track change-related processes in those appropriate categories.</t>
        </r>
      </text>
    </comment>
    <comment ref="C102" authorId="0" shapeId="0">
      <text>
        <r>
          <rPr>
            <sz val="9"/>
            <color indexed="81"/>
            <rFont val="Tahoma"/>
            <family val="2"/>
          </rPr>
          <t>The Plan for change process involves all processes, from selecting the methodology for implementation to identifying stakeholders, resources, and preliminary measures. It also includes the identification of any barriers to the change and the formation of the team who will implement the change. Although the change methodology is selected in this process, the change itself is not extensively designed until process 12.4.2 Design the change. 12.4.1 is a planning and foundation laying process.</t>
        </r>
      </text>
    </comment>
    <comment ref="C119" authorId="0" shapeId="0">
      <text>
        <r>
          <rPr>
            <sz val="9"/>
            <color indexed="81"/>
            <rFont val="Tahoma"/>
            <family val="2"/>
          </rPr>
          <t>During the Design the change process, the change team aligns the change with other activities already in place or planned for the organization. It develops specific training and implementation plans, including communication schedules, new role assignments, and budgets.</t>
        </r>
      </text>
    </comment>
    <comment ref="C129" authorId="0" shapeId="0">
      <text>
        <r>
          <rPr>
            <sz val="9"/>
            <color indexed="81"/>
            <rFont val="Tahoma"/>
            <family val="2"/>
          </rPr>
          <t>In the Implement change process, organizations embed the new processes, systems, or other changes into the business. During this process, training is administered; stakeholders are consulted; and new documents, policies, processes, and technologies go into effect. Processes to continuously measure the change also begin, but measurement activities are typically tracked within the processes under process group 12.1 Create and manage organizational performance strategy.</t>
        </r>
      </text>
    </comment>
    <comment ref="C135" authorId="0" shapeId="0">
      <text>
        <r>
          <rPr>
            <sz val="9"/>
            <color indexed="81"/>
            <rFont val="Tahoma"/>
            <family val="2"/>
          </rPr>
          <t>The Sustain improvement process encompasses the tracking of changes made to the business and the general monitoring and maintenance of performance related to the change. This process includes post improvement project activities, like debriefings where lessons learned during the change are shared and recorded. These processes may be revisited regularly to monitor performance, but these regular processes may eventually be tracked as part of continuous organizational processes under process group 12.1 Create and manage organizational performance strategy.</t>
        </r>
      </text>
    </comment>
    <comment ref="C139" authorId="0" shapeId="0">
      <text>
        <r>
          <rPr>
            <sz val="9"/>
            <color indexed="81"/>
            <rFont val="Tahoma"/>
            <family val="2"/>
          </rPr>
          <t>The "develop and manage enterprise-wide knowledge management (KM) capability" process group comprises processes associated with knowledge flow within an organization (e.g., create, identify, collect, review, share, access, and use knowledge). At its heart, knowledge is information in action. Knowledge management (KM) is a systematic process that enables information and knowledge to grow, flow, and create value. The KM discipline is about connecting people to the information and expertise they need to achieve business results. Various approaches can be used to support this goal, including content management, communities of practice, transfer of best practices, lessons learned, expertise location, virtual collaboration, and social computing. The specific KM approaches that an organization pursues are determined by the business problems it wants to address. For example, if an organization is seeing similar mistakes repeated across business units, it may implement a lessons learned process so that employees can learn what has and hasn’t worked in other parts of the business. Similarly, an organization that is concerned about knowledge loss due to retirement may consider interviewing senior level employees who are nearing retirement and making their expertise accessible through documents or videos. Although technology plays a role in KM, it is critical to implement technology as part of a larger, systematic change initiative. The introduction of new tools will not change behavior unless people understand when, how, and why to share knowledge and are incentivized to do so.</t>
        </r>
      </text>
    </comment>
    <comment ref="C140" authorId="0" shapeId="0">
      <text>
        <r>
          <rPr>
            <sz val="9"/>
            <color indexed="81"/>
            <rFont val="Tahoma"/>
            <family val="2"/>
          </rPr>
          <t xml:space="preserve"> The Develop KM strategy process includes activities related to establishing an enterprise KM program. A KM program is an organization wide effort to standardize and excel in KM. The first set of activities relates to logistics such as governance, roles, and funding. An organization with a clear business case for KM is in a better position to select an appropriate governance model. For example, a program focused on expertise location might need ties to the HR function, whereas a program focused on content management might be better housed in the IT function. Funding is also impacted by the business case, but most organizations use a combination of corporate and business unit funding for KM. The second set of activities relates to linking KM to business objectives and managing KM related change. Again, the specific tactics involved will depend on the business problems that KM is intended to solve, as well as the current culture and its receptiveness to KM. Note that processes 12.3.1 and 12.3.4 both contain activities related to technology needs, training, communication, and change management. The difference is that the activities in the Develop KM strategy process relate to the KM program as a whole, as opposed to specific KM approaches.</t>
        </r>
      </text>
    </comment>
    <comment ref="C151" authorId="0" shapeId="0">
      <text>
        <r>
          <rPr>
            <sz val="9"/>
            <color indexed="81"/>
            <rFont val="Tahoma"/>
            <family val="2"/>
          </rPr>
          <t>Before improving how it manages knowledge, an organization must evaluate its current KM processes and practices. The Assess knowledge management capabilities process includes activities for determining exactly where an organization stands on the KM learning curve, pinpointing gaps, and identifying KM approaches and tactics that will have meaningful impact on strategic objectives. For organizations that struggle with this process, frameworks like APQC’s KM Capability Assessment Tool provide standard structures for measuring KM maturity and identifying performance gaps.</t>
        </r>
      </text>
    </comment>
    <comment ref="C158" authorId="0" shapeId="0">
      <text>
        <r>
          <rPr>
            <sz val="9"/>
            <color indexed="81"/>
            <rFont val="Tahoma"/>
            <family val="2"/>
          </rPr>
          <t>The process "measure and benchmark" encompasses the processes required to develop a strategy for monitoring and improving the performance of an organization including creating and managing organizational performance strategy and benchmarking performance.</t>
        </r>
      </text>
    </comment>
    <comment ref="C159" authorId="0" shapeId="0">
      <text>
        <r>
          <rPr>
            <sz val="9"/>
            <color indexed="81"/>
            <rFont val="Tahoma"/>
            <family val="2"/>
          </rPr>
          <t>This process group encompasses those processes required to develop a strategy for monitoring and improving the performance of an organization. Although this process group is related to process group 1.2 Develop business strategy, 12.1 Create and manage organizational performance strategy focuses more on internal performance rather than external or competitive positions in the marketplace. Process group 12.1 centers around measurement, including the creation of measures and the act of measuring itself. This is the measurement of internal performance within a strategy for tracking, streamlining, and improving it. Activity 1.2.2.6 Develop lean/continuous improvement strategy also relates to these activities but is more typically used when executives are developing a business strategy to enhance external market position. 1.2.2.6 focuses on high-level strategy development, whereas 12.1 encompasses the tactical measurement of internal processes and work force improvement. The measurement processes in process group 12.1 should align with human capital management processes such as 6.6.5 Develop and Manage Employee Metrics. Process 6.6.5 and other human capital management processes refer to the overall management of employee information and the use of metrics to guide employee development and rewards. Process group 12.1 refers to the collection of the data and the strategies employed to gather it. It does not refer to the day-to-day activities of human capital managers, but instead to the development of strategies and systems that allow human resources to more effectively manage personnel. Process group 12.1 also includes the measurement of machines, entire processes, facility and environmental efficiency, overall cost effectiveness, and other activities not directly related to human performance.</t>
        </r>
      </text>
    </comment>
    <comment ref="C160" authorId="0" shapeId="0">
      <text>
        <r>
          <rPr>
            <sz val="9"/>
            <color indexed="81"/>
            <rFont val="Tahoma"/>
            <family val="2"/>
          </rPr>
          <t>The Create enterprise measurement systems model process refers to the development of a high-level measurement system to track performance across the enterprise or in specific functions or business units. In this process, organizations determine which processes to measure, which measures to use, how often to measure, and what the target measurement results should be. Decision makers usually also define which actions will be taken given certain measurement results. This process does not refer to actual measurement activities or consequential actions; it focuses on strategic decisions about how to best measure an organization. Because measures should be revisited and realigned with organizational goals as time passes, this process should repeat on a regular basis as a review.</t>
        </r>
      </text>
    </comment>
    <comment ref="C161" authorId="0" shapeId="0">
      <text>
        <r>
          <rPr>
            <sz val="9"/>
            <color indexed="81"/>
            <rFont val="Tahoma"/>
            <family val="2"/>
          </rPr>
          <t>The Measure process productivity process includes all activities associated with measuring how productive processes are. This process will vary depending on which activities and business components are being measured. Unlike process 12.1.4 Measure staff efficiency, process 12.1.2 measures outcomes (e.g., how much of X is produced within X time period). A manufacturing process may be measured according to number of units produced per FTE or number of “high-quality” units produced. A marketing department might be measured on the completion of a target number of campaigns per marketing FTE. Some organizations choose to include measurement analysis in this process. Actions taken based on the measurement typically exist as activities within process group 12.4 Manage change or within the other function-specific categories. (For example, if measures indicate that inventory levels need to be better optimized, the resulting actions would take place under the process 4.5.3 Operate warehousing.)</t>
        </r>
      </text>
    </comment>
    <comment ref="C162" authorId="0" shapeId="0">
      <text>
        <r>
          <rPr>
            <sz val="9"/>
            <color indexed="81"/>
            <rFont val="Tahoma"/>
            <family val="2"/>
          </rPr>
          <t>The Measure cost effectiveness process covers all activities associated with measuring the cost effectiveness of a process. This process will vary depending on which activities and business components are being measured. An organization may want to track its return on investing in activities like marketing campaigns, new equipment, and process redefinition. It may also measure cost per employee or cost per cycle for a given process, function, or business unit. Some organizations choose to include measurement analysis in this process. Actions taken based on the measurement typically exist as activities within process group 12.4 Manage change or within the other function-specific categories. (For example, if measures indicate that inventory levels need to be better optimized to reduce costs, the resulting actions would take place under the process 4.5.3 Operate warehousing.)</t>
        </r>
      </text>
    </comment>
    <comment ref="C163" authorId="0" shapeId="0">
      <text>
        <r>
          <rPr>
            <sz val="9"/>
            <color indexed="81"/>
            <rFont val="Tahoma"/>
            <family val="2"/>
          </rPr>
          <t>The Measure staff efficiency process covers all activities associated with measuring how efficiently employees perform. This process will vary depending on which activities and business components are being measured. This process often focuses on measuring activities performed manually or compares manual completion with completion aided by automation. These measures can help determine where automation could increase efficiency or identify differences between the efficiency of one employee or group and another. This process could also include an evaluation of the quality of work, which could potentially reduce or increase the amount of automation or review included in the process. This process, unlike process 12.1.2 Measure process productivity, does not measure outputs of a process. Instead, it measures the agility and speed of the activities that lead to a final product. Some organizations choose to include measurement analysis in this process. Actions taken based on the measurement typically exist as activities within process group 12.4 Manage change or within the other function-specific categories. (For example, if measures indicate that the invoicing cycle is too long or has redundant steps, the resulting actions would take place within process 8.2.2 Invoice customer.)</t>
        </r>
      </text>
    </comment>
    <comment ref="C164" authorId="0" shapeId="0">
      <text>
        <r>
          <rPr>
            <sz val="9"/>
            <color indexed="81"/>
            <rFont val="Tahoma"/>
            <family val="2"/>
          </rPr>
          <t>The Measure cycle time process includes all activities associated with measuring how long it takes to perform certain processes or cycles of action. This process will vary depending on which activities and business components are being measured. Organizations typically include the measurement of cycles like customer response time, invoicing, or order to cash under this process. Some organizations choose to include measurement analysis in this process. Actions taken based on the measurement typically exist as activities within process group 12.4 Manage change or within the other function specific categories. (For example, if measures indicate that the invoicing cycle is taking too long or is inconsistent, the resulting actions would take place within process 8.2.2 Invoice customer.)</t>
        </r>
      </text>
    </comment>
    <comment ref="C165" authorId="0" shapeId="0">
      <text>
        <r>
          <rPr>
            <sz val="9"/>
            <color indexed="81"/>
            <rFont val="Tahoma"/>
            <family val="2"/>
          </rPr>
          <t>Process group 12.2 Benchmark performance encompasses all the processes required to compare organizational performance internally or externally with other organizations. Some organizations run benchmarking through a central group or department. In other cases, benchmarking takes place as part of a specific project or within a particular department that sees the need to compare its performance with other departments or organizations</t>
        </r>
      </text>
    </comment>
    <comment ref="C166" authorId="0" shapeId="0">
      <text>
        <r>
          <rPr>
            <sz val="9"/>
            <color indexed="81"/>
            <rFont val="Tahoma"/>
            <family val="2"/>
          </rPr>
          <t>In order to benchmark, an organization must first examine its own performance. The Conduct performance assessments process includes activities related to measuring, researching, and recording the performance of people, processes, mechanisms, or other areas of the business that the organization wants to benchmark or track. Usually, these assessments are performed on a regular cycle to monitor long-term performance. But this can also refer to an in-depth pre benchmarking exercise to look at specific process that might not be regularly assessed.</t>
        </r>
      </text>
    </comment>
    <comment ref="C167" authorId="0" shapeId="0">
      <text>
        <r>
          <rPr>
            <sz val="9"/>
            <color indexed="81"/>
            <rFont val="Tahoma"/>
            <family val="2"/>
          </rPr>
          <t xml:space="preserve"> The Develop benchmarking capabilities process refers to tasks associated with increasing an organization’s ability to compare its performance internally or externally or maintain benchmarking relationships with other organizations. This can include training staff in benchmarking, developing technological solutions or other materials to aid benchmarking efforts, or consulting with external entities to gain knowledge or tools to help benchmark.</t>
        </r>
      </text>
    </comment>
    <comment ref="C169" authorId="0" shapeId="0">
      <text>
        <r>
          <rPr>
            <sz val="9"/>
            <color indexed="81"/>
            <rFont val="Tahoma"/>
            <family val="2"/>
          </rPr>
          <t>In the Conduct gap analysis to understand need for change and degree needed process, the organization examines its performance against that of the benchmarked organizations or entities. It notes the differences between organizational performance and that of the benchmarked standard and studies those differences to identify what specific changes need to be made. The organization determines how much its performance needs to change to meet expectations and help the organization reach its strategic goals.</t>
        </r>
      </text>
    </comment>
    <comment ref="C180" authorId="0" shapeId="0">
      <text>
        <r>
          <rPr>
            <sz val="9"/>
            <color indexed="81"/>
            <rFont val="Tahoma"/>
            <family val="2"/>
          </rPr>
          <t>The process group "manage environmental health and safety" concerns the management of environmental, health, and safety risks, including: environment, occupational health and safety, community health and safety, and construction/decommissioning. This process group includes determining the environmental, health, and safety impacts of an organization’s products, services, and operations; developing and executing business unit/functional EHS programs; and training and educating employees. It also covers  monitoring and managing business unit/functional EHS management programs, ensuring compliance with regulations, and managing remediation efforts.</t>
        </r>
      </text>
    </comment>
  </commentList>
</comments>
</file>

<file path=xl/comments13.xml><?xml version="1.0" encoding="utf-8"?>
<comments xmlns="http://schemas.openxmlformats.org/spreadsheetml/2006/main">
  <authors>
    <author>Image</author>
  </authors>
  <commentList>
    <comment ref="C2" authorId="0" shapeId="0">
      <text>
        <r>
          <rPr>
            <sz val="9"/>
            <color indexed="81"/>
            <rFont val="Tahoma"/>
            <family val="2"/>
          </rPr>
          <t>Develop vision and strategy establishes a direction and vision for an organization. It involves defining the business  concept and long-term vision, as well as developing the business strategy and managing strategic initiatives. Processes in this  category focus on creating a vision, a mission, and strategic objectives, and culminate in creating measures to ensure that the  organization is moving in the desired direction.</t>
        </r>
      </text>
    </comment>
    <comment ref="C3" authorId="0" shapeId="0">
      <text>
        <r>
          <rPr>
            <sz val="9"/>
            <color indexed="81"/>
            <rFont val="Tahoma"/>
            <family val="2"/>
          </rPr>
          <t>The Define the business concept and long-term vision process group encompasses four processes related to developing an  organization’s strategy and business design. First, the organization assesses the external environment, which provides insight  into the operating framework. Next, the organization surveys the market, which provides insight into business opportunities and  customer desires. Third, there is an internal analysis of the organization’s characteristics, which assesses how it matches market  requirements and opportunities; this process results in the ability to define internal core capabilities. Finally, the organization defines  a strategic vision that states long-term goals. This process group forms an organization’s strategic direction.</t>
        </r>
      </text>
    </comment>
    <comment ref="C38" authorId="0" shapeId="0">
      <text>
        <r>
          <rPr>
            <sz val="9"/>
            <color indexed="81"/>
            <rFont val="Tahoma"/>
            <family val="2"/>
          </rPr>
          <t>The Develop business strategy process group encompasses the development of an organization’s mission statement, strategy,  and business design. The first step is to develop a mission statement that clarifies the reason for the organization. The next steps  are to define key steps in realizing the vision and to develop strategic options to achieve objectives. Implications of strategic options  should match the organization’s internal capabilities, which are then transformed into a long-term business strategy. After the  organization’s strategy is defined, functional and process strategies are developed to coordinate with the overarching vision. Based  on the requirements set through these processes, an organizational design is created and goals are defined. The formulation of  business unit strategies is the final process in this group.</t>
        </r>
      </text>
    </comment>
    <comment ref="C96" authorId="0" shapeId="0">
      <text>
        <r>
          <rPr>
            <sz val="9"/>
            <color indexed="81"/>
            <rFont val="Tahoma"/>
            <family val="2"/>
          </rPr>
          <t xml:space="preserve">Manage strategic initiatives focuses on actions, projects, or programs that enable an organization to realize its strategy and achieve  goals. It includes analyzing the operating environment for the development of strategic initiatives. Strategic initiatives are evaluated  and the most appropriate initiatives are selected for execution. It is critical to follow the progress of execution so that the impact  of the initiatives is identified. Refer to 12.2 Manage portfolio, program, and project for additional information on managing strategic  initiatives. </t>
        </r>
      </text>
    </comment>
    <comment ref="C112" authorId="0" shapeId="0">
      <text>
        <r>
          <rPr>
            <sz val="9"/>
            <color indexed="81"/>
            <rFont val="Tahoma"/>
            <family val="2"/>
          </rPr>
          <t>Develop and manage products and services represents the process groups "management of the product and service portfolio" and "develop of products and services."</t>
        </r>
      </text>
    </comment>
    <comment ref="C114" authorId="0" shapeId="0">
      <text>
        <r>
          <rPr>
            <sz val="9"/>
            <color indexed="81"/>
            <rFont val="Tahoma"/>
            <family val="2"/>
          </rPr>
          <t>This process group encompasses all processes associated with product and service portfolio management, including the analysis of the current portfolio compared to market opportunities and the definition of requirements for new/evolved products and services using that analysis. This group also includes activities related to the alignment of new additions to the portfolio with corporate business strategy as well as the management of the product or service lifecycle. Preliminary research and development falls in this group, under 2.1.3 Perform discovery research.</t>
        </r>
      </text>
    </comment>
    <comment ref="C115" authorId="0" shapeId="0">
      <text>
        <r>
          <rPr>
            <sz val="9"/>
            <color indexed="81"/>
            <rFont val="Tahoma"/>
            <family val="2"/>
          </rPr>
          <t>The Evaluate performance of existing products/services against market opportunities process is used to identify gaps between existing product/service capabilities or performance levels and the current market demand, available technologies, and customer requirements. This process culminates in the decision of whether or not to proceed with investments in the development of new deliverables. Input gathered from customers through exercises such as focus groups assess marketplace need. In addition, input can be gathered from internal or third-party service organizations to support the product/service evaluation.  Although the marketplace may look for new technologies or techniques to enhance existing products and services, customers may not be willing to pay more for them. Accordingly, remember that perfection can be the enemy of good enough. Find out exactly what customers are willing to pay for, and ensure that efforts do not exceed the parameters of the development business case. This is especially important for global products where cost and availability issues may be more apparent.</t>
        </r>
      </text>
    </comment>
    <comment ref="C116" authorId="0" shapeId="0">
      <text>
        <r>
          <rPr>
            <sz val="9"/>
            <color indexed="81"/>
            <rFont val="Tahoma"/>
            <family val="2"/>
          </rPr>
          <t>Having evaluated the market needs and specified the requirements for new product or services, the Confirm alignment of product/service concepts with business strategy process is a reality check prior to significant investment by the organization. It ensures that the new product/service concepts are in line with overall business strategy. This process plans and develops the cost, quality, and risk targets for the new products/services. This process can also be used in the prioritization and timing of development activities if there are a number of concepts vying for funding or other scarce resources. This process is most useful when the business strategy is current. If the strategy is outdated, this process may trigger a review of the corporate business direction and drivers.</t>
        </r>
      </text>
    </comment>
    <comment ref="C121" authorId="0" shapeId="0">
      <text>
        <r>
          <rPr>
            <sz val="9"/>
            <color indexed="81"/>
            <rFont val="Tahoma"/>
            <family val="2"/>
          </rPr>
          <t>The Manage product and service life cycle process describes how new products and services are conceived, introduced to the market, supported, and retired. This process also encompasses how new product performance in the marketplace is monitored and continuously improved. Introduction of the new product/service may be timed to coincide with key marketing opportunities. Products and services should be retired when their marketplace or cost effectiveness begins to decline below a predetermined threshold. Once a product or service has reached marketplace maturity, its performance indicators should be continuously refined.</t>
        </r>
      </text>
    </comment>
    <comment ref="C122" authorId="0" shapeId="0">
      <text>
        <r>
          <rPr>
            <sz val="9"/>
            <color indexed="81"/>
            <rFont val="Tahoma"/>
            <family val="2"/>
          </rPr>
          <t>Program Development &amp; Management Perspective</t>
        </r>
      </text>
    </comment>
    <comment ref="C136" authorId="0" shapeId="0">
      <text>
        <r>
          <rPr>
            <sz val="9"/>
            <color indexed="81"/>
            <rFont val="Tahoma"/>
            <family val="2"/>
          </rPr>
          <t>Review Patentability &amp; Infringement Activities : Usage of Open Source in commercial Product development to be reviewed with regard to licensing, community development etc.</t>
        </r>
      </text>
    </comment>
    <comment ref="C158" authorId="0" shapeId="0">
      <text>
        <r>
          <rPr>
            <sz val="9"/>
            <color indexed="81"/>
            <rFont val="Tahoma"/>
            <family val="2"/>
          </rPr>
          <t>The Perform discovery research process encompasses those tasks and decisions associated with early-stage research and development—when product/service assumptions are greater than knowledge. Based on the gap between current product/service characteristics and new/changing requirements (from the marketplace, customers, or other business forces), organizations use this process to identify and develop new technologies in support of a new product. This process also includes an assessment of how feasible it is to incorporate those new or potential technologies into products and services. This process guides the funding and documentation of preliminary research and development projects and ensures that any findings (related to feasibility of technology or other recommendations) carry over to stage-gate processes that drive overall product/service development. Consider the ramifications of being too “bleeding-edge” (as opposed to being on the leading or cutting edge) with new products. Key stakeholders in the supply chain or marketplace may not be ready to adopt the latest and greatest technologies, increasing the risk that the product or service will not succeed or be adopted.</t>
        </r>
      </text>
    </comment>
    <comment ref="C168" authorId="0" shapeId="0">
      <text>
        <r>
          <rPr>
            <sz val="9"/>
            <color indexed="81"/>
            <rFont val="Tahoma"/>
            <family val="2"/>
          </rPr>
          <t>Non-Functional / Performance / System Engineering. Mechanical + Electrical + SoftwareInteroperability - Ability of products and services to work together, exchange and use information in a multi-vendor, multi-network and multi-service environment.</t>
        </r>
      </text>
    </comment>
    <comment ref="C169" authorId="0" shapeId="0">
      <text>
        <r>
          <rPr>
            <sz val="9"/>
            <color indexed="81"/>
            <rFont val="Tahoma"/>
            <family val="2"/>
          </rPr>
          <t>Safety environmental, Occupational Health and Safety, Community health and safety…</t>
        </r>
      </text>
    </comment>
    <comment ref="C170" authorId="0" shapeId="0">
      <text>
        <r>
          <rPr>
            <sz val="9"/>
            <color indexed="81"/>
            <rFont val="Tahoma"/>
            <family val="2"/>
          </rPr>
          <t>Authentication / Encryption of CE device data stream. Cryptographic protocols,Hardware security (smart cards)</t>
        </r>
      </text>
    </comment>
    <comment ref="C171" authorId="0" shapeId="0">
      <text>
        <r>
          <rPr>
            <sz val="9"/>
            <color indexed="81"/>
            <rFont val="Tahoma"/>
            <family val="2"/>
          </rPr>
          <t>RoHS,WEEE,ELV,REACH</t>
        </r>
      </text>
    </comment>
    <comment ref="C172" authorId="0" shapeId="0">
      <text>
        <r>
          <rPr>
            <sz val="9"/>
            <color indexed="81"/>
            <rFont val="Tahoma"/>
            <family val="2"/>
          </rPr>
          <t>CE Industry standards etc. developed by CEA.</t>
        </r>
      </text>
    </comment>
    <comment ref="C174" authorId="0" shapeId="0">
      <text>
        <r>
          <rPr>
            <sz val="9"/>
            <color indexed="81"/>
            <rFont val="Tahoma"/>
            <family val="2"/>
          </rPr>
          <t>Service Strategy / Packaging the service ('Productizing the service') - define the scope of service / cost. 'Target market' for the service. Making the service more tangible</t>
        </r>
      </text>
    </comment>
    <comment ref="C175" authorId="0" shapeId="0">
      <text>
        <r>
          <rPr>
            <sz val="9"/>
            <color indexed="81"/>
            <rFont val="Tahoma"/>
            <family val="2"/>
          </rPr>
          <t>Define SLA's and Service level KPI's</t>
        </r>
      </text>
    </comment>
    <comment ref="C177" authorId="0" shapeId="0">
      <text>
        <r>
          <rPr>
            <sz val="9"/>
            <color indexed="81"/>
            <rFont val="Tahoma"/>
            <family val="2"/>
          </rPr>
          <t>This process group relates to the design, development, and in-service configuration control of products and services. It encompasses traditional design, build, and evaluation processes; configuration and change management; manufacturing and production process planning; final product validation and verification; as well as data management, control, and exchange inter and intraenterprise. This process is where most of the product or service risk is identified, controlled, and mitigated.  Typically, this process group consumes approximately 60 percent of all costs associated with bringing a new product or service to market.</t>
        </r>
      </text>
    </comment>
    <comment ref="C183" authorId="0" shapeId="0">
      <text>
        <r>
          <rPr>
            <sz val="9"/>
            <color indexed="81"/>
            <rFont val="Tahoma"/>
            <family val="2"/>
          </rPr>
          <t>Usability and User Experience have a very high business impact</t>
        </r>
      </text>
    </comment>
    <comment ref="C184" authorId="0" shapeId="0">
      <text>
        <r>
          <rPr>
            <sz val="9"/>
            <color indexed="81"/>
            <rFont val="Tahoma"/>
            <family val="2"/>
          </rPr>
          <t>Warranty Plan &amp; Pricing</t>
        </r>
      </text>
    </comment>
    <comment ref="C188" authorId="0" shapeId="0">
      <text>
        <r>
          <rPr>
            <sz val="9"/>
            <color indexed="81"/>
            <rFont val="Tahoma"/>
            <family val="2"/>
          </rPr>
          <t>Design appropriately for manufacture, prevent wrong assembly ? [design the application, design the product hardware, plastic, mold, casting, mechanical, electrical ]</t>
        </r>
      </text>
    </comment>
    <comment ref="C189" authorId="0" shapeId="0">
      <text>
        <r>
          <rPr>
            <sz val="9"/>
            <color indexed="81"/>
            <rFont val="Tahoma"/>
            <family val="2"/>
          </rPr>
          <t>application service view, product service + refurbishing</t>
        </r>
      </text>
    </comment>
    <comment ref="C190" authorId="0" shapeId="0">
      <text>
        <r>
          <rPr>
            <sz val="9"/>
            <color indexed="81"/>
            <rFont val="Tahoma"/>
            <family val="2"/>
          </rPr>
          <t>replacement of a core component + re-publishing</t>
        </r>
      </text>
    </comment>
    <comment ref="C191" authorId="0" shapeId="0">
      <text>
        <r>
          <rPr>
            <sz val="9"/>
            <color indexed="81"/>
            <rFont val="Tahoma"/>
            <family val="2"/>
          </rPr>
          <t>Review the design and approach for troubleshooting the product</t>
        </r>
      </text>
    </comment>
    <comment ref="C192" authorId="0" shapeId="0">
      <text>
        <r>
          <rPr>
            <sz val="9"/>
            <color indexed="81"/>
            <rFont val="Tahoma"/>
            <family val="2"/>
          </rPr>
          <t>Design BOM-Bill of material, Manufacture BOM &amp; Service BOMA bill of materials lists all the raw materials and components / parts used in the manufacture of an end product.</t>
        </r>
      </text>
    </comment>
    <comment ref="C193" authorId="0" shapeId="0">
      <text>
        <r>
          <rPr>
            <sz val="9"/>
            <color indexed="81"/>
            <rFont val="Tahoma"/>
            <family val="2"/>
          </rPr>
          <t>Hardware and Software upgrade techniques</t>
        </r>
      </text>
    </comment>
    <comment ref="C212" authorId="0" shapeId="0">
      <text>
        <r>
          <rPr>
            <sz val="9"/>
            <color indexed="81"/>
            <rFont val="Tahoma"/>
            <family val="2"/>
          </rPr>
          <t>The "market and sell products and services" category contains process groups related to understanding markets, customers, and capabilities; developing marketing strategies; executing marketing plans; developing sales strategies; developing and managing marketing plans; and managing sales partners and alliances.</t>
        </r>
      </text>
    </comment>
    <comment ref="C213" authorId="0" shapeId="0">
      <text>
        <r>
          <rPr>
            <sz val="9"/>
            <color indexed="81"/>
            <rFont val="Tahoma"/>
            <family val="2"/>
          </rPr>
          <t>This process group includes all processes required to research and understand customers, the market, and the organization’s related opportunities. It also addresses developing and managing brands, defining and managing a channel strategy and aggregating and managing customer marketing. Pre-planning clinics are conducted, demand information is collected, customer profiles are created, and unconstrained and constrained forecasts are developed.</t>
        </r>
      </text>
    </comment>
    <comment ref="C214" authorId="0" shapeId="0">
      <text>
        <r>
          <rPr>
            <sz val="9"/>
            <color indexed="81"/>
            <rFont val="Tahoma"/>
            <family val="2"/>
          </rPr>
          <t>In the Perform customer and market intelligence analysis process, an organization researches the market and collects/ reviews data about its customers. This may be accomplished through surveys, secondary research, customer feedback repositories, customer conversations, polls, etc. Contacting and/or profiling existing customers is a key way to determine which marketing strategies work and which do not. During this process, the organization also looks internally at its existing offerings and at the current business environment, gathering data and charting trends. The information collected here will be used in process 3.1.2 Evaluate and prioritize market opportunities.  Before starting this process, identify your target buyer, any obstacles in reaching that buyer, and risks associated with entering that market. Redefine this target buyer if research reveals new markets and potential customers. Importantly, map out the customer buying cycle during this process. Determining the customer buying cycle allows marketing and sales to reach customers before budgets are locked and at optimal times of the year.</t>
        </r>
      </text>
    </comment>
    <comment ref="C221" authorId="0" shapeId="0">
      <text>
        <r>
          <rPr>
            <sz val="9"/>
            <color indexed="81"/>
            <rFont val="Tahoma"/>
            <family val="2"/>
          </rPr>
          <t>During the Evaluate and prioritize market opportunities process, an organization takes the information and analysis gathered in process 3.1.1 Perform customer and market intelligence analysis and determines which opportunities exist to connect with customers in the marketplace. Organizations typically begin by identifying where new touch points can be gained or where new customer bases may exist. Then, those opportunities are prioritized according to the resources, strategic direction, and availability of the organization. Organizations also segment customers into meaningful categories during this process and verify that the opportunities identified can be pursued from every angle of the business.</t>
        </r>
      </text>
    </comment>
    <comment ref="C227" authorId="0" shapeId="0">
      <text>
        <r>
          <rPr>
            <sz val="9"/>
            <color indexed="81"/>
            <rFont val="Tahoma"/>
            <family val="2"/>
          </rPr>
          <t>In this process group, an organization defines its market strategy in concrete terms. It takes the research accomplished in process element “develop marketing, distribution, and channel strategy” and develops specific offerings, pricing plans, and channel strategies according to the value these efforts would provide to the organization.</t>
        </r>
      </text>
    </comment>
    <comment ref="C228" authorId="0" shapeId="0">
      <text>
        <r>
          <rPr>
            <sz val="9"/>
            <color indexed="81"/>
            <rFont val="Tahoma"/>
            <family val="2"/>
          </rPr>
          <t xml:space="preserve"> The Define offering and customer value proposition process includes all processes necessary to develop and flesh out the details of a customer or market offering. These offerings should address and align with customer needs as determined in process group 3.1. This process also includes the development and positioning of any new, related branding for the target customer segments outlined in activity 3.1.2.2 Determine target segments.  Use customer case studies and qualifications to support your proposition.</t>
        </r>
      </text>
    </comment>
    <comment ref="C233" authorId="0" shapeId="0">
      <text>
        <r>
          <rPr>
            <sz val="9"/>
            <color indexed="81"/>
            <rFont val="Tahoma"/>
            <family val="2"/>
          </rPr>
          <t>In the Define pricing strategy to align to value proposition process, the organization determines the pricing that will be applied to specific customer offerings and gets the proper approval for that pricing plan For many organizations, pricing is not one size fits all. In typical business-to-business service offerings, for example, the price depends entirely on the scope of the project or service.</t>
        </r>
      </text>
    </comment>
    <comment ref="C265" authorId="0" shapeId="0">
      <text>
        <r>
          <rPr>
            <sz val="9"/>
            <color indexed="81"/>
            <rFont val="Tahoma"/>
            <family val="2"/>
          </rPr>
          <t>A loyalty program is a key part of airline marketing, with elaborate strategy and process for acquiring, retaining and engaging with members</t>
        </r>
      </text>
    </comment>
    <comment ref="C272" authorId="0" shapeId="0">
      <text>
        <r>
          <rPr>
            <sz val="9"/>
            <color indexed="81"/>
            <rFont val="Tahoma"/>
            <family val="2"/>
          </rPr>
          <t>The Establish goals, objectives, and metrics for products by channels/segments process relies on customer segments and channels set in process groups 3.1 and 3.2. In this process, the organization determines its priorities and the metrics that will reflect how well those priorities are being achieved. To do this, the organization looks at measures identified in processes 3.3.4 Establish sales goals and measures and 3.3.5 Establish customer management measures and applies these to specific customer segments, basing its choices on current top goals and strategic initiatives.</t>
        </r>
      </text>
    </comment>
    <comment ref="P272" authorId="0" shapeId="0">
      <text>
        <r>
          <rPr>
            <sz val="9"/>
            <color indexed="81"/>
            <rFont val="Tahoma"/>
            <family val="2"/>
          </rPr>
          <t>The Establish goals, objectives, and metrics for products by channels/segments process relies on customer segments and channels set in process groups 3.1 and 3.2. In this process, the organization determines its priorities and the metrics that will reflect how well those priorities are being achieved. To do this, the organization looks at measures identified in processes 3.3.4 Establish sales goals and measures and 3.3.5 Establish customer management measures and applies these to specific customer segments, basing its choices on current top goals and strategic initiatives.</t>
        </r>
      </text>
    </comment>
    <comment ref="C273" authorId="0" shapeId="0">
      <text>
        <r>
          <rPr>
            <sz val="9"/>
            <color indexed="81"/>
            <rFont val="Tahoma"/>
            <family val="2"/>
          </rPr>
          <t>In the Establish marketing budgets process, an organization ensures that marketing plans align with business strategy and, based on those links, determines how those plans should be budgeted. This includes making cost assumptions, forecasting return on investment, and attributing the costs to the appropriate areas of the business. This process is often accomplished prior to process 3.1.1 Perform customer and market intelligence analysis; the timing will differ from organization to organization, depending on the budgeting schedule and which departments handle that process.</t>
        </r>
      </text>
    </comment>
    <comment ref="C278" authorId="0" shapeId="0">
      <text>
        <r>
          <rPr>
            <sz val="9"/>
            <color indexed="81"/>
            <rFont val="Tahoma"/>
            <family val="2"/>
          </rPr>
          <t>During the Develop and manage pricing process, the organization determines pricing plans for its offerings based on forecasted sales and the characteristics of its customers. This process is ongoing throughout the lifecycle of a product or service and depends on market, customer, sales, and production costs. Activity 3.4.4.3 Evaluate pricing performance can be executed at any time to reexamine pricing thresholds and schedules, and changes can be made in activity 3.4.4.4 Refine pricing as needed.</t>
        </r>
      </text>
    </comment>
    <comment ref="C298" authorId="0" shapeId="0">
      <text>
        <r>
          <rPr>
            <sz val="9"/>
            <color indexed="81"/>
            <rFont val="Tahoma"/>
            <family val="2"/>
          </rPr>
          <t>The Track customer management measures process focuses on the analysis of customer data in order to refine strategy and marketing plans. These measures are primarily quantitative, but qualitative information can be used as well. Focus on the value of customers and their responsiveness to marketing campaigns and promotions to determine priorities and tactics for reaching customers more effectively.</t>
        </r>
      </text>
    </comment>
    <comment ref="C310" authorId="0" shapeId="0">
      <text>
        <r>
          <rPr>
            <sz val="9"/>
            <color indexed="81"/>
            <rFont val="Tahoma"/>
            <family val="2"/>
          </rPr>
          <t>Within the Develop and manage packaging strategy process, organizations determine how to physically package their products to facilitate transportation, preservation, and brand communication. Marketing, product development, and supply chain functions typically work together in this process to develop packaging that functions properly (for transport, storage, delivery, etc.), informs the customer of how to use the product, attracts customer attention, and grows brand awareness. This process includes the planning and testing of packaging for a product as well as the actual execution and ongoing improvement of the packaging. Execution activities will vary by organization depending on which departments handle the actual design, manufacturing, and application of the physical package. Marketing may hand off these tasks completely or may remain involved. In any case, marketing should evaluate the effectiveness and value of the packaging on an ongoing basis.</t>
        </r>
      </text>
    </comment>
    <comment ref="C318" authorId="0" shapeId="0">
      <text>
        <r>
          <rPr>
            <sz val="9"/>
            <color indexed="81"/>
            <rFont val="Tahoma"/>
            <family val="2"/>
          </rPr>
          <t>Process group “develop sales strategy” includes the processes for creating concrete sales plans including forecasts, budgets, partnerships, goals, and measures.</t>
        </r>
      </text>
    </comment>
    <comment ref="C319" authorId="0" shapeId="0">
      <text>
        <r>
          <rPr>
            <sz val="9"/>
            <color indexed="81"/>
            <rFont val="Tahoma"/>
            <family val="2"/>
          </rPr>
          <t>In the Develop sales forecast process, an organization analyzes its historic sales order trends to generate a new forecast for the products and services currently in the portfolio. It also looks at patterns and results related to past promotions and events in order to predict outcomes of those planned for the future.</t>
        </r>
      </text>
    </comment>
    <comment ref="C324" authorId="0" shapeId="0">
      <text>
        <r>
          <rPr>
            <sz val="9"/>
            <color indexed="81"/>
            <rFont val="Tahoma"/>
            <family val="2"/>
          </rPr>
          <t xml:space="preserve"> The Develop sales partner/alliance relationships process deals with the activities needed to identify, research, negotiate, and finalize partnerships and alliances with other entities. These relationships should further the organization’s goals and align with market strategy developed in process group 3.2 Develop marketing strategy.</t>
        </r>
      </text>
    </comment>
    <comment ref="P324" authorId="0" shapeId="0">
      <text>
        <r>
          <rPr>
            <sz val="9"/>
            <color indexed="81"/>
            <rFont val="Tahoma"/>
            <family val="2"/>
          </rPr>
          <t xml:space="preserve"> The Develop sales partner/alliance relationships process deals with the activities needed to identify, research, negotiate, and finalize partnerships and alliances with other entities. These relationships should further the organization’s goals and align with market strategy developed in process group 3.2 Develop marketing strategy.</t>
        </r>
      </text>
    </comment>
    <comment ref="C337" authorId="0" shapeId="0">
      <text>
        <r>
          <rPr>
            <sz val="9"/>
            <color indexed="81"/>
            <rFont val="Tahoma"/>
            <family val="2"/>
          </rPr>
          <t>The Establish overall sales budgets process includes all activities related to setting up a financial plan for sales. During this process, the organization calculates revenue, costs, and profit; compares these to forecasted and historical data; and creates a budget based on actual and reasonable assumptions and goals</t>
        </r>
      </text>
    </comment>
    <comment ref="C344" authorId="0" shapeId="0">
      <text>
        <r>
          <rPr>
            <sz val="9"/>
            <color indexed="81"/>
            <rFont val="Tahoma"/>
            <family val="2"/>
          </rPr>
          <t>During the Establish sales goals and measures process, the organization analyzes historical sales data and the performance of sales personnel. It compares forecasts to actuals and looks at the assessment of the market as created within process group 3.1 Understand markets, customers, and capabilities. Based on this information, the organization establishes its sales goals along with measures that align with overall business strategy.</t>
        </r>
      </text>
    </comment>
    <comment ref="C345" authorId="0" shapeId="0">
      <text>
        <r>
          <rPr>
            <sz val="9"/>
            <color indexed="81"/>
            <rFont val="Tahoma"/>
            <family val="2"/>
          </rPr>
          <t>During the Establish customer management measures process, the organization analyzes historic and current customer data as well as information related to how the organization has traditionally managed those customers. By assessing customer behavior and forecasting future customer attitudes and actions, the organization determines which measures are appropriate to track customer feedback; customer activity; organization responsiveness to customer needs; and general data related to how the organization is managing customer accounts, leads, and contacts. Some organizations include customer satisfaction survey data in these measures, but the specific measures depend on the nature of the business, the type and size of customer base, strategic goals, as well as the model used to structure sales and customer relationships. Performance according to these measures is tracked and evaluated in process 3.4.6 Track customer management measures; process 3.3.5 is concerned primarily with identifying what the appropriate customer management measures would be. If sales operations at an organization are linked tightly with customer service, some of these measures may also be applied in process group 5.3 Measure and evaluate customer service operations, but this will depend on the interconnectedness of sales and customer service within an organization.</t>
        </r>
      </text>
    </comment>
    <comment ref="C346" authorId="0" shapeId="0">
      <text>
        <r>
          <rPr>
            <sz val="9"/>
            <color indexed="81"/>
            <rFont val="Tahoma"/>
            <family val="2"/>
          </rPr>
          <t>Develop and manage sales plans includes the processes required to manage sales on an ongoing basis. This process group covers the activities an organization uses to sell products and services. These processes are often highly linked to processes within categories “deliver products and services” and "manage customer service,” and sales must align with these categories in order to set customer expectations appropriately. Sales staff must deal with customers based on products and services the organization actually provides, using the same schedule that product/service development, production, and customer service follow. This process group also includes some processes related to managing sales personnel and partnerships/alliances sales may form with other entities.</t>
        </r>
      </text>
    </comment>
    <comment ref="C347" authorId="0" shapeId="0">
      <text>
        <r>
          <rPr>
            <sz val="9"/>
            <color indexed="81"/>
            <rFont val="Tahoma"/>
            <family val="2"/>
          </rPr>
          <t>The Generate leads process involves identifying viable customers based on strategy and market research conducted in process group 3.1 Understand markets, customers, and capabilities. This process covers the discovery of leads, whether this process is accomplished through an IT application, cold calling, reference/network development, or other sales methodology. Every organization can usually generate leads, but it takes extra work to identify quality leads. Develop a well-defined scoring model to determine which leads to prioritize.</t>
        </r>
      </text>
    </comment>
    <comment ref="P347" authorId="0" shapeId="0">
      <text>
        <r>
          <rPr>
            <sz val="9"/>
            <color indexed="81"/>
            <rFont val="Tahoma"/>
            <family val="2"/>
          </rPr>
          <t>The Generate leads process involves identifying viable customers based on strategy and market research conducted in process group 3.1 Understand markets, customers, and capabilities. This process covers the discovery of leads, whether this process is accomplished through an IT application, cold calling, reference/network development, or other sales methodology. Every organization can usually generate leads, but it takes extra work to identify quality leads. Develop a well-defined scoring model to determine which leads to prioritize.</t>
        </r>
      </text>
    </comment>
    <comment ref="C355" authorId="0" shapeId="0">
      <text>
        <r>
          <rPr>
            <sz val="9"/>
            <color indexed="81"/>
            <rFont val="Tahoma"/>
            <family val="2"/>
          </rPr>
          <t>The Manage customer sales process includes the basic activities required to open and close a sale. It covers initial sales calls and all the preparatory work required to make sure that customers get the information they need and that you completely understand what they want before the sale is made. It also encompasses the actual closing of the sale, along with any administrative activities related to data entry and the processing of the sale. Entering lessons learned, updating customer or sales information, and transferring information to billing or other departments as part of making and closing out the sale also fall within this category.</t>
        </r>
      </text>
    </comment>
    <comment ref="C361" authorId="0" shapeId="0">
      <text>
        <r>
          <rPr>
            <sz val="9"/>
            <color indexed="81"/>
            <rFont val="Tahoma"/>
            <family val="2"/>
          </rPr>
          <t>During the Manage customers and accounts process, the organization develops and executes customer relationship management plans. This includes the accumulation of customer data in the appropriate tools (IT applications and systems) and the administrative management of proactive and responsive customer contact and facilitation methods (processes you have mapped for responding to customer inquiries and making scheduled contact).</t>
        </r>
      </text>
    </comment>
    <comment ref="C385" authorId="0" shapeId="0">
      <text>
        <r>
          <rPr>
            <sz val="9"/>
            <color indexed="81"/>
            <rFont val="Tahoma"/>
            <family val="2"/>
          </rPr>
          <t>Once a sale has been achieved, the Manage sales orders process begins. It involves the acceptance/validation of sales orders, coordination with other departments required to fulfill the orders, data entry, and follow-up activities such as inquiries and reports of transactions.</t>
        </r>
      </text>
    </comment>
    <comment ref="C402" authorId="0" shapeId="0">
      <text>
        <r>
          <rPr>
            <sz val="9"/>
            <color indexed="81"/>
            <rFont val="Tahoma"/>
            <family val="2"/>
          </rPr>
          <t>The Manage sales partners and alliances process incorporates activities required to manage working relationships with external sales or channel entities. The process involves training new partners in the organization’s offerings and sales strategy, developing a cooperative forecast based on the expected output of the partner and their requirements of the organization, determining appropriate compensation, measuring and evaluating the results, tracking data, and analyzing progress. The organization should regularly review, prioritize, and update these partnerships in process 3.3.2 Develop sales partner/alliance relationships.</t>
        </r>
      </text>
    </comment>
    <comment ref="C411" authorId="0" shapeId="0">
      <text>
        <r>
          <rPr>
            <sz val="9"/>
            <color indexed="81"/>
            <rFont val="Tahoma"/>
            <family val="2"/>
          </rPr>
          <t>This category includes all processes that are involved in planning, including managing the demand for products and services, creating a materials plan, and scheduling production to meet actual demand. Sales and operations planning activities are included in this process group. Key sales and operations planning activities result in the development of the sales and production plan. The processes in this group may be performed regularly (i.e. at the beginning of each period).</t>
        </r>
      </text>
    </comment>
    <comment ref="C422" authorId="0" shapeId="0">
      <text>
        <r>
          <rPr>
            <sz val="9"/>
            <color indexed="81"/>
            <rFont val="Tahoma"/>
            <family val="2"/>
          </rPr>
          <t>“Manage demand for products and services” is the process that deﬁnes the activities used to predict demand for products and services, including forecast measurements (such as baseline and consensus), collaboration with customers, and allocating available to promise inventory or capable to promise capacity. Various types of demand are considered in this process, including ﬁrm demand, opportunity demand, and forecasted demand; these comprise the overall demand plan. Note that demand management can take on a different aspect through the use of promotions and pricing in cases where demand must be constrained due to limited availability, or where there is a goal to motivate purchases of certain products or services. An important measure for this process is forecast accuracy percentage.</t>
        </r>
      </text>
    </comment>
    <comment ref="C430" authorId="0" shapeId="0">
      <text>
        <r>
          <rPr>
            <sz val="9"/>
            <color indexed="81"/>
            <rFont val="Tahoma"/>
            <family val="2"/>
          </rPr>
          <t>The “create materials plan” process is used to source and obtain materials needed to execute operations necessary to meet customer demand. In products-related businesses, materials plans consider hard goods, while in services oriented businesses, materials plans consider management of service delivery resources. Critical to the success of this process is the deﬁnition and maintenance of item nomenclature for products based industries and skills taxonomies for services based industries. Without common nomenclatures, mismatches between suppliers and producers can occur. This process begins with generating an unconstrained plan. Additional steps include collaborating with suppliers or contractors, identifying critical materials and supplier constraints, anticipating special events that restrict supply ﬂow, and generating a constrained plan. Demand may be geographic, regional, and global, and the material plan must take into account the most practical means to satisfy the demand using identiﬁed resources</t>
        </r>
      </text>
    </comment>
    <comment ref="C467" authorId="0" shapeId="0">
      <text>
        <r>
          <rPr>
            <sz val="9"/>
            <color indexed="81"/>
            <rFont val="Tahoma"/>
            <family val="2"/>
          </rPr>
          <t xml:space="preserve">The “procure materials and services” process group addresses the collaborative sourcing that takes place based upon the Production Order (refreshed monthly, weekly and even daily) to supply the factory lines as needed. It includes the business activities of procurement planning, purchasing, and sourcing beginning with developing sourcing strategies for materials and services, the selection of suppliers to provide the materials and services, the development and maintenance of the corresponding contracts, and the ordering of materials and services. Finally, the performance of the procurement function is assessed. Procurement includes both direct and general items, for example, production parts and products; maintenance, repair, and operating (MRO) supplies; and services (administrative and technical). Procurement may also include subcontracted labor resources. </t>
        </r>
      </text>
    </comment>
    <comment ref="C468" authorId="0" shapeId="0">
      <text>
        <r>
          <rPr>
            <sz val="9"/>
            <color indexed="81"/>
            <rFont val="Tahoma"/>
            <family val="2"/>
          </rPr>
          <t>Developing sourcing strategies, also known as “supplier portfolio strategies,” comprises multiple activities including clarifying purchasing requirements, matching needs to supplier capabilities, analyzing a company’s spend proﬁle to identify high opportunity categories, matching the most effective sourcing strategy by category, seeking opportunities to improve efﬁciency and value, and collaborating with suppliers to identify sourcing strategies. The process may include the development of a timeline that incorporates sourcing milestones for each category of sourced product or service. Sourcing strategies are occasionally identiﬁed by category or supplier, for example, reverse auction, request for information (RFI), request for proposal (RFP), request for quote (RFQ), or consortium. For services business that are human resource-centric, the sourcing strategy will include sources of supply other than those that are procured. For example, in-house, low-cost labor from other geographies, low-cost labor from alternate employee categories (e.g., retirees that reenter the company with a modiﬁed employment type), use of afﬁliates, or a joint venture. All of these elements are used to create a procurement strategy and plan that guides purchasing activities with a focus on reducing total cost of supply and creating a balanced supplier portfolio.</t>
        </r>
      </text>
    </comment>
    <comment ref="C476" authorId="0" shapeId="0">
      <text>
        <r>
          <rPr>
            <sz val="9"/>
            <color indexed="81"/>
            <rFont val="Tahoma"/>
            <family val="2"/>
          </rPr>
          <t xml:space="preserve"> The process to select suppliers and develop/maintain contracts is responsible for selecting suppliers (typically through a request for information [RFI], request for proposal [RFP], or request for quote [RFQ] process) to create business value, reduce cost, and ensure quality. The process comprises multiple activities including identifying categories of purchase, matching suppliers by category, certifying and validating suppliers, and negotiating and managing contracts</t>
        </r>
      </text>
    </comment>
    <comment ref="P476" authorId="0" shapeId="0">
      <text>
        <r>
          <rPr>
            <sz val="9"/>
            <color indexed="81"/>
            <rFont val="Tahoma"/>
            <family val="2"/>
          </rPr>
          <t xml:space="preserve"> The process to select suppliers and develop/maintain contracts is responsible for selecting suppliers (typically through a request for information [RFI], request for proposal [RFP], or request for quote [RFQ] process) to create business value, reduce cost, and ensure quality. The process comprises multiple activities including identifying categories of purchase, matching suppliers by category, certifying and validating suppliers, and negotiating and managing contracts</t>
        </r>
      </text>
    </comment>
    <comment ref="C481" authorId="0" shapeId="0">
      <text>
        <r>
          <rPr>
            <sz val="9"/>
            <color indexed="81"/>
            <rFont val="Tahoma"/>
            <family val="2"/>
          </rPr>
          <t>“Order materials and services” is the process of planning, ordering, and executing the physical delivery of materials and services from suppliers to the points of need and use. This process comprises multiple activities including processing/ reviewing requisitions, approving requisitions, soliciting/tracking vendor quotes, creating/distributing purchase orders, expediting orders to satisfy special requests, and researching/resolving exceptions.</t>
        </r>
      </text>
    </comment>
    <comment ref="C489" authorId="0" shapeId="0">
      <text>
        <r>
          <rPr>
            <sz val="9"/>
            <color indexed="81"/>
            <rFont val="Tahoma"/>
            <family val="2"/>
          </rPr>
          <t>Appraising and developing suppliers is the process of developing and managing programs and policies for interacting with suppliers and measuring/improving their performance. This includes monitoring and managing supplier information, preparing/analyzing spend and vendor performance (including meeting quality standards) supporting inventory and production processes, and the creation/implementation of suppler training and certiﬁcation programs</t>
        </r>
      </text>
    </comment>
    <comment ref="C494" authorId="0" shapeId="0">
      <text>
        <r>
          <rPr>
            <sz val="9"/>
            <color indexed="81"/>
            <rFont val="Tahoma"/>
            <family val="2"/>
          </rPr>
          <t>The process group “produce/manufacture/deliver product” comprises three main high-level processes: scheduling production, producing the product and delivering it to the appropriate site, and scheduling and performing maintenance on the capital equipment used during production. Manufacturing is the physical production of finished goods.</t>
        </r>
      </text>
    </comment>
    <comment ref="P494" authorId="0" shapeId="0">
      <text>
        <r>
          <rPr>
            <sz val="9"/>
            <color indexed="81"/>
            <rFont val="Tahoma"/>
            <family val="2"/>
          </rPr>
          <t>The process group “produce/manufacture/deliver product” comprises three main high-level processes: scheduling production, producing the product and delivering it to the appropriate site, and scheduling and performing maintenance on the capital equipment used during production. Manufacturing is the physical production of finished goods.</t>
        </r>
      </text>
    </comment>
    <comment ref="C495" authorId="0" shapeId="0">
      <text>
        <r>
          <rPr>
            <sz val="9"/>
            <color indexed="81"/>
            <rFont val="Tahoma"/>
            <family val="2"/>
          </rPr>
          <t>This process includes two activities: generating a sitelevel plan and generating an optional detailed schedule. The sitelevel plan should include the rough forecast quantities of each product to be produced by the site over a given time period (e.g., one month). The optional detailed schedule comprises the exact quantities of each product to be produced on a given day or week, as well as the machines the products will be run on, setup times, etc.</t>
        </r>
      </text>
    </comment>
    <comment ref="C503" authorId="0" shapeId="0">
      <text>
        <r>
          <rPr>
            <sz val="9"/>
            <color indexed="81"/>
            <rFont val="Tahoma"/>
            <family val="2"/>
          </rPr>
          <t>Through the production process, it is most efﬁcient to execute the detailed schedule that was created during the “schedule production” step. This process will vary depending on the product produced, level of automation, labor force skill, and manufacturing strategy. Some common manufacturing practices include quick changeover techniques, focused factory production systems, employee empowerment, ISO 9000, TPS/lean/pull, kaizen events, errorprooﬁng, JIT/continuous ﬂow, 5S, standardized work, and cellular manufacturing.</t>
        </r>
      </text>
    </comment>
    <comment ref="C523" authorId="0" shapeId="0">
      <text>
        <r>
          <rPr>
            <sz val="9"/>
            <color indexed="81"/>
            <rFont val="Tahoma"/>
            <family val="2"/>
          </rPr>
          <t>“Manage logistics and warehousing” is the process that plans, implements, and controls the forward and reverse flow and storage of goods, services, and related information between the point of origin and the point of consumption in order to meet customers’ requirements. This includes defining a logistics strategy and managing inbound transportation, warehousing, and outbound transportation.</t>
        </r>
      </text>
    </comment>
    <comment ref="C524" authorId="0" shapeId="0">
      <text>
        <r>
          <rPr>
            <sz val="9"/>
            <color indexed="81"/>
            <rFont val="Tahoma"/>
            <family val="2"/>
          </rPr>
          <t>Deﬁning logistics strategy refers to the process of translating customer service requirements into capacity requirements and lead time requirements; designing the logistics network required to meet these requirements, including network components such as warehouse and distribution center (DC) assets, transportation assets, technology infrastructure, and inventory deployment; working with procurement to identify, negotiate, and maintain outsourcing agreements; deﬁning delivery service policy elements such as lead times, delivery performance levels, and shipping days; and deﬁning key performance measures such as logistics costs, inbound delivery performance, space utilization, asset utilization, and outbound carrier delivery performance. It also includes managing third-party resources and global/international logistics strategies.</t>
        </r>
      </text>
    </comment>
    <comment ref="C532" authorId="0" shapeId="0">
      <text>
        <r>
          <rPr>
            <sz val="9"/>
            <color indexed="81"/>
            <rFont val="Tahoma"/>
            <family val="2"/>
          </rPr>
          <t>This is the process of planning, transporting, and tracking the delivery of all incoming materials; monitoring inbound transportation carrier performance; and managing the ﬂow of returned materials.</t>
        </r>
      </text>
    </comment>
    <comment ref="C538" authorId="0" shapeId="0">
      <text>
        <r>
          <rPr>
            <sz val="9"/>
            <color indexed="81"/>
            <rFont val="Tahoma"/>
            <family val="2"/>
          </rPr>
          <t>Warehousing is the process of receiving, inspecting, and storing incoming materials; picking, packing, and shipping product for outbound delivery; and tracking inventory deployment. Warehousing supports inbound and outbound transportation services. It may include raw materials, ﬁnished goods, products for consumer fulﬁllment, and/or vendor-managed inventory (VMI). It also includes the evaluation and implementation of private, contract, and public warehousing options.</t>
        </r>
      </text>
    </comment>
    <comment ref="C546" authorId="0" shapeId="0">
      <text>
        <r>
          <rPr>
            <sz val="9"/>
            <color indexed="81"/>
            <rFont val="Tahoma"/>
            <family val="2"/>
          </rPr>
          <t>“Operate outbound transportation” is the process of preparing the goods for delivery from a warehouse to a receiving location. It typically comprises activities like the notiﬁcation of goods to be supplied from a warehouse to a customer, carrier selection, loading, advanced shipping notiﬁcation, proof of delivery from the receiving location and freight bill auditing. Many of these services are provided by transportation management systems.</t>
        </r>
      </text>
    </comment>
    <comment ref="C619" authorId="0" shapeId="0">
      <text>
        <r>
          <rPr>
            <sz val="9"/>
            <color indexed="81"/>
            <rFont val="Tahoma"/>
            <family val="2"/>
          </rPr>
          <t>Process group 5.1 Develop customer care/customer service strategy involves understanding and segmenting customers, creating policies to govern customer service, and setting service targets and priorities. Some of these determinations may be informed by segmentation and relationship building that occurred within process category 3.0 Market and Sell Products and Services. This strategy governs the way the organization provides service to customers proactively or in response to customer requests/issues.</t>
        </r>
      </text>
    </comment>
    <comment ref="P619" authorId="0" shapeId="0">
      <text>
        <r>
          <rPr>
            <sz val="9"/>
            <color indexed="81"/>
            <rFont val="Tahoma"/>
            <family val="2"/>
          </rPr>
          <t>Process group 5.1 Develop customer care/customer service strategy involves understanding and segmenting customers, creating policies to govern customer service, and setting service targets and priorities. Some of these determinations may be informed by segmentation and relationship building that occurred within process category 3.0 Market and Sell Products and Services. This strategy governs the way the organization provides service to customers proactively or in response to customer requests/issues.</t>
        </r>
      </text>
    </comment>
    <comment ref="C623" authorId="0" shapeId="0">
      <text>
        <r>
          <rPr>
            <sz val="9"/>
            <color indexed="81"/>
            <rFont val="Tahoma"/>
            <family val="2"/>
          </rPr>
          <t>The Define customer service policies and procedures process encompasses all the steps required to develop a set of policies and procedures for dealing with customer inquiries, requests, issues, and outreach. These policies govern the actions of employees who provide customer service, and the particulars depend on the kinds of customer service offered by the organization and the importance of customer service to the profitability of the business.</t>
        </r>
      </text>
    </comment>
    <comment ref="C624" authorId="0" shapeId="0">
      <text>
        <r>
          <rPr>
            <sz val="9"/>
            <color indexed="81"/>
            <rFont val="Tahoma"/>
            <family val="2"/>
          </rPr>
          <t>In the Establish service levels for customers process, the organization determines the degree of service it will provide, sometimes differing according to customer segment or type of issue. These targets may be referenced on organizational or individual employee scorecards and are typically communicated to employees during the onboarding process. These levels may be linked to the policies constructed in process 5.1.2 Define customer service policies and procedures.</t>
        </r>
      </text>
    </comment>
    <comment ref="C632" authorId="0" shapeId="0">
      <text>
        <r>
          <rPr>
            <sz val="9"/>
            <color indexed="81"/>
            <rFont val="Tahoma"/>
            <family val="2"/>
          </rPr>
          <t>This process group involves the development of plans and management standards for the customer service work force and the actual processing and management of customer service requests, inquiries, and complaints. The way these processes are performed depends heavily on the strategy, policies, and service levels established in process group “develop customer care/customer service strategy.”</t>
        </r>
      </text>
    </comment>
    <comment ref="C633" authorId="0" shapeId="0">
      <text>
        <r>
          <rPr>
            <sz val="9"/>
            <color indexed="81"/>
            <rFont val="Tahoma"/>
            <family val="2"/>
          </rPr>
          <t>The Plan and manage customer service work force process concentrates on managing customer service personnel specifically, over and above the activities that reside within process category 6.0 Develop and Manage Human Capital. Customer service employee planning requires the organization to forecast the volume of contact the customer service function is likely to receive within the quarter (and/or other time periods as necessitated by the business). Based on that forecast and knowledge of typical customer contact cycle times and desired service levels, the organization can determine how many employees are required and how they should be scheduled. The scheduling of the work force is based on many factors, including historical service trends and anticipated high-volume time periods. During this process, the work force’s time and utilization is also tracked to enable accurate forecasting in future years. In addition to tracking utilization, the quality of customer interactions is also monitored and measured in this process. The criteria for evaluating customer interactions depends on the nature of the business and the service levels established in process 5.1.3 Establish service levels for customers.</t>
        </r>
      </text>
    </comment>
    <comment ref="C638" authorId="0" shapeId="0">
      <text>
        <r>
          <rPr>
            <sz val="9"/>
            <color indexed="81"/>
            <rFont val="Tahoma"/>
            <family val="2"/>
          </rPr>
          <t>The Manage customer service requests/inquiries process deals with the actual receipt, routing, and response to customer requests/inquiries. This process depends on the planning that occurred in process group 5.1 and process 5.2.1. The customer service representatives themselves accomplish these activities, and their performance is measured in process group 5.3 Measure and evaluate customer service operations.</t>
        </r>
      </text>
    </comment>
    <comment ref="C645" authorId="0" shapeId="0">
      <text>
        <r>
          <rPr>
            <sz val="9"/>
            <color indexed="81"/>
            <rFont val="Tahoma"/>
            <family val="2"/>
          </rPr>
          <t>The Manage customer complaints process deals with every aspect of customer complaints, from initial receipt and routing to resolution and response. This process depends on the planning that occurred in process group 5.1 and process 5.2.1. Customer service representatives themselves accomplish these activities, and their performance is measured in process group 5.3 Measure and evaluate customer service operations. Complaints are handled slightly differently from requests and inquiries, and thus, an activity (5.2.3.3) is present in process 5.2.3 that does not exist in process 5.2.2 Manage customer service requests/inquiries. Activity 5.2.3.3 Resolve customer complaints typically occurs internally, when organization convenes to find an appropriate resolution to the complaint or when an employee executes an action to satisfy the complaint (e.g., fixing a broken link on a Web site or correcting a line item on a receipt or invoice). Once the issue has been resolved or a plan for resolution has been formulated, the organization can move forward to activity 5.2.3.4 Respond to customer complaints. During activity 5.2.3.4, customer service may tell the customer that the issue has been resolved or may discuss the potential solutions to identify next steps.</t>
        </r>
      </text>
    </comment>
    <comment ref="C650" authorId="0" shapeId="0">
      <text>
        <r>
          <rPr>
            <sz val="9"/>
            <color indexed="81"/>
            <rFont val="Tahoma"/>
            <family val="2"/>
          </rPr>
          <t>Analysis of log provides input for continuous service improvement and customer profiling e.g. claims for lost baggage or refunds on cancelled tickets</t>
        </r>
      </text>
    </comment>
    <comment ref="C655" authorId="0" shapeId="0">
      <text>
        <r>
          <rPr>
            <sz val="9"/>
            <color indexed="81"/>
            <rFont val="Tahoma"/>
            <family val="2"/>
          </rPr>
          <t>This process group encompasses the management of warranty claims. It begins with the development and administration of warranty claim transactions, progresses to the processing of the claim, adjustments, approvals and other service events and ends with the management of the warranty experience, which includes the management of parts returns.</t>
        </r>
      </text>
    </comment>
    <comment ref="C673" authorId="0" shapeId="0">
      <text>
        <r>
          <rPr>
            <sz val="9"/>
            <color indexed="81"/>
            <rFont val="Tahoma"/>
            <family val="2"/>
          </rPr>
          <t>This category includes all of the processes that are included in servicing products produced elsewhere in the supply chain. These processes include confirming the specific service requirements, identifying and scheduling resources to meet the service delivery requirements, providing the specific service to the customer, and ensuring that the quality standards are met and the quality of the service is acceptable to the customer.</t>
        </r>
      </text>
    </comment>
    <comment ref="C674" authorId="0" shapeId="0">
      <text>
        <r>
          <rPr>
            <sz val="9"/>
            <color indexed="81"/>
            <rFont val="Tahoma"/>
            <family val="2"/>
          </rPr>
          <t>This process requires creating a resource plan/schedule and an order fulﬁllment schedule. The resources could include any of the following: personnel, raw materials, equipment, time frames, and ﬁnances. Customer service needs might require product development, shipping options, inventory management, order tracking, returns management, etc.</t>
        </r>
      </text>
    </comment>
    <comment ref="C677" authorId="0" shapeId="0">
      <text>
        <r>
          <rPr>
            <sz val="9"/>
            <color indexed="81"/>
            <rFont val="Tahoma"/>
            <family val="2"/>
          </rPr>
          <t>This process involves organizing the daily product service order fulﬁllment schedule, dispatching resources, managing the order fulﬁllment request, and validating the order fulﬁllment block completion. This process does not address planning and management of ongoing service and service agreements; it only addresses the speciﬁc onetime product ﬁx or replacement activities.</t>
        </r>
      </text>
    </comment>
    <comment ref="C681" authorId="0" shapeId="0">
      <text>
        <r>
          <rPr>
            <sz val="9"/>
            <color indexed="81"/>
            <rFont val="Tahoma"/>
            <family val="2"/>
          </rPr>
          <t>To ensure the quality of service, a company can identify completed product service orders and solicit customer feedback on delivery expectations as a part of the improvement process.</t>
        </r>
      </text>
    </comment>
    <comment ref="C696" authorId="0" shapeId="0">
      <text>
        <r>
          <rPr>
            <sz val="9"/>
            <color indexed="81"/>
            <rFont val="Tahoma"/>
            <family val="2"/>
          </rPr>
          <t>Process group “measure and evaluate customer service operations” focuses on measuring customers’ satisfaction with various aspects of the service they receive. The factors that the organization combines to rate customer satisfaction may be determined within process “create enterprise measurement systems model” or in process “establish service levels for customers.”  What constitutes customer satisfaction will vary from organization to organization, and the methods used to collect customer feedback will also differ. Many organizations ask their customers if they will continue to come to the organization in the future; if they would recommend it to a friend; or if they will rank how well the organization responds to requests, how quickly the organization responds, or how well the organization seems to understand customer needs.</t>
        </r>
      </text>
    </comment>
    <comment ref="C697" authorId="0" shapeId="0">
      <text>
        <r>
          <rPr>
            <sz val="9"/>
            <color indexed="81"/>
            <rFont val="Tahoma"/>
            <family val="2"/>
          </rPr>
          <t>In the Measure customer satisfaction with customer requests/inquiries handling process, the organization gathers information from customers about their experience dealing with customer service, whether through an inquiry, a sales transaction, or other interaction with customer service representatives. (Note that the measurement of complaint handling occurs in process 5.3.2, and customer satisfaction with the products and services themselves is measured in process 5.3.3.) This information may be collected in person, through surveys, by interviewing customers, in online forms, by retrieving it from other areas of the business, or through other methods. This process includes both the solicitation and analysis of feedback along with reporting any feedback and conclusions to management. Feedback may be analyzed quantitatively or qualitatively, depending on the nature of the customer responses and the needs of the organization. Likewise, the reporting methods should match the standards of the organization, whether through spreadsheets, meetings, or online tools. The extent, duration, and frequency of the evaluation will also depend on the organization and its business.</t>
        </r>
      </text>
    </comment>
    <comment ref="C701" authorId="0" shapeId="0">
      <text>
        <r>
          <rPr>
            <sz val="9"/>
            <color indexed="81"/>
            <rFont val="Tahoma"/>
            <family val="2"/>
          </rPr>
          <t>In the Measure customer satisfaction with customer complaint handling and resolution process, the organization gathers information from customers about how their complaints were handed by customer service representatives. (Note that the measurement of noncompliant inquiries occurs in process 5.3.1, and customer satisfaction with the products and services themselves is measured in process 5.3.3.) This information may be collected in person, through surveys, by interviewing customers, in online forms, by retrieving it from other areas of the business, during the complaint resolution process (5.2.3), or through other methods. This process includes both the solicitation and analysis of feedback along with the reporting of feedback and conclusions to management. Activity 5.3.2.2 Analyze customer complaint data and identify improvement opportunities includes the analysis of the data and any work completed internally to make improvements. The analysis of the complaint often results in actions within other process categories—for example, improving the customer experience with billing (category 8.0) or by altering the nature of the products/services themselves (2.0 or 4.0). Feedback may be analyzed quantitatively or qualitatively, depending on the nature of the customer responses and the needs of the organization. The customer satisfaction data for complaints is typically gathered at the time of the complaint on all complaints but still may be aggregated with data gathered in process 5.3.1 Measure customer satisfaction with customer requests/inquiries handling.</t>
        </r>
      </text>
    </comment>
    <comment ref="C705" authorId="0" shapeId="0">
      <text>
        <r>
          <rPr>
            <sz val="9"/>
            <color indexed="81"/>
            <rFont val="Tahoma"/>
            <family val="2"/>
          </rPr>
          <t>In the Measure customer satisfaction with products and services process, the organization gathers information from customers about their experience with the products and services themselves. (Note that the measurement of customer inquiry handling occurs in process 5.3.1, and the measurement of complaint handling occurs in process 5.3.2.) Organizations may chose to track these activities here (in process 5.3.3) or through activities 4.4.4.3 Solicit customer feedback on services delivered and 4.4.4.4 Process customer feedback on services. This decision usually depends on the strategic use of an organization’s customer service Wherever this information is tracked, it may be collected in person, through surveys, by interviewing customers, in online forms, by retrieving it from other areas of the business, or through other methods. This process includes both the solicitation and analysis of feedback along with the reporting of feedback and conclusions to management and other areas of the business as necessary. Feedback received here can inform activities 2.1.2.1 Identify potential improvements to existing products and services, 2.1.2.2 Identify potential new products and services, and 3.1.1.1 Conduct customer and market research. Customer satisfaction data may be analyzed quantitatively or qualitatively, depending on the nature of the customer responses and the needs of the organization. Likewise, the reporting methods should match the standards of the organization, whether through spreadsheets, meetings, or online tools. The extent, duration, and frequency of the evaluation will also depend on the organization and its business. The communication of this information throughout the business may be essential to the growth of the business and its overall understanding of customer needs.</t>
        </r>
      </text>
    </comment>
    <comment ref="C718" authorId="0" shapeId="0">
      <text>
        <r>
          <rPr>
            <sz val="9"/>
            <color indexed="81"/>
            <rFont val="Tahoma"/>
            <family val="2"/>
          </rPr>
          <t>"Develop and manage human capital" is the top-most category responsible for delivering processes traditionally defined as "human resources." Process groups include those related to developing and maintaining workforce strategy, recruiting employees, developing and counseling employees, managing employee relations, rewarding and retaining employees, redeploying and retiring employees, managing employee information, and managing employee communications.</t>
        </r>
      </text>
    </comment>
    <comment ref="C719" authorId="0" shapeId="0">
      <text>
        <r>
          <rPr>
            <sz val="9"/>
            <color indexed="81"/>
            <rFont val="Tahoma"/>
            <family val="2"/>
          </rPr>
          <t>The process group "develop and manage human resources (HR) planning, policies, and strategies" includes developing and  implementing HR plans, strategies, and policies as well as monitoring and updating HR plans at regular intervals.</t>
        </r>
      </text>
    </comment>
    <comment ref="C741" authorId="0" shapeId="0">
      <text>
        <r>
          <rPr>
            <sz val="9"/>
            <color indexed="81"/>
            <rFont val="Tahoma"/>
            <family val="2"/>
          </rPr>
          <t>Specific tasks will vary based on business need (ex. penetrating new market, increasing use of flexible staffing[part-time, contingent, contractor]) or business risk being addressed (aging workforce, attrition/turn over of key employees ) towards a single objective of getting the right number of people, with the right skills, in the right place and at the right time. Has a continuum of Basic (reactive; decision tree) to Innovative (predictive; simulations).   Can support demand planning at the aggregate level. Develop models with defined thresholds and interventions/actions (e.g. hiring, transitioning, training, contracting) consistent with the workforce management [do we say planning rather than management?] strategy to address resource excesses or shortages (Key inputs from 6.1.2.1 Gather skill requirements according to corporate strategy and market environment)  Can support resource optimization: matches demand to supply at the individual level and triggers actions, such as posting hiring requirements and opening purchase orders for contracting services. (Key inputs from 6.1.2.2 Plan employee resourcing requirements per unit/organization)</t>
        </r>
      </text>
    </comment>
    <comment ref="C743" authorId="0" shapeId="0">
      <text>
        <r>
          <rPr>
            <sz val="9"/>
            <color indexed="81"/>
            <rFont val="Tahoma"/>
            <family val="2"/>
          </rPr>
          <t>Monitor and update HR plans is the process of measuring the outcomes of HR activities and the contributions of HR to business strategy. It involves communicating/updating HR plans to stakeholders, determining the value added from the HR function, and reviewing and revising HR plans.</t>
        </r>
      </text>
    </comment>
    <comment ref="C749" authorId="0" shapeId="0">
      <text>
        <r>
          <rPr>
            <sz val="9"/>
            <color indexed="81"/>
            <rFont val="Tahoma"/>
            <family val="2"/>
          </rPr>
          <t>The process group "recruit, source, and select employees" includes creating and developing employee requisitions, recruiting and sourcing candidates, screening and selecting candidates, managing pre-placement verification, managing new hires/rehires, and tracking candidates.</t>
        </r>
      </text>
    </comment>
    <comment ref="C750" authorId="0" shapeId="0">
      <text>
        <r>
          <rPr>
            <sz val="9"/>
            <color indexed="81"/>
            <rFont val="Tahoma"/>
            <family val="2"/>
          </rPr>
          <t>The Create and develop employee requisitions process includes aligning the work force plan to business unit strategies/ resource needs, developing and opening job requisitions, preparing job descriptions, posting job requisitions, managing internal/external job posting Web sites, changing/updating requisitions, notifying hiring managers, and managing requisition dates.</t>
        </r>
      </text>
    </comment>
    <comment ref="C758" authorId="0" shapeId="0">
      <text>
        <r>
          <rPr>
            <sz val="9"/>
            <color indexed="81"/>
            <rFont val="Tahoma"/>
            <family val="2"/>
          </rPr>
          <t>The Recruit/source candidates process involves selecting recruiting methods, performing recruiting activities, holding/ participating in recruiting events, and managing recruitment vendors.</t>
        </r>
      </text>
    </comment>
    <comment ref="P758" authorId="0" shapeId="0">
      <text>
        <r>
          <rPr>
            <sz val="9"/>
            <color indexed="81"/>
            <rFont val="Tahoma"/>
            <family val="2"/>
          </rPr>
          <t>The Recruit/source candidates process involves selecting recruiting methods, performing recruiting activities, holding/ participating in recruiting events, and managing recruitment vendors.</t>
        </r>
      </text>
    </comment>
    <comment ref="C769" authorId="0" shapeId="0">
      <text>
        <r>
          <rPr>
            <sz val="9"/>
            <color indexed="81"/>
            <rFont val="Tahoma"/>
            <family val="2"/>
          </rPr>
          <t>The Manage new hire/rehire process includes drawing up and making a job offer, negotiating an offer, and hiring a candidate.</t>
        </r>
      </text>
    </comment>
    <comment ref="P769" authorId="0" shapeId="0">
      <text>
        <r>
          <rPr>
            <sz val="9"/>
            <color indexed="81"/>
            <rFont val="Tahoma"/>
            <family val="2"/>
          </rPr>
          <t>The Manage new hire/rehire process includes drawing up and making a job offer, negotiating an offer, and hiring a candidate.</t>
        </r>
      </text>
    </comment>
    <comment ref="C773" authorId="0" shapeId="0">
      <text>
        <r>
          <rPr>
            <sz val="9"/>
            <color indexed="81"/>
            <rFont val="Tahoma"/>
            <family val="2"/>
          </rPr>
          <t>The Track candidates process involves creating an applicant record; managing/tracking applicant data; and archiving and retaining records of non-hires.</t>
        </r>
      </text>
    </comment>
    <comment ref="C779" authorId="0" shapeId="0">
      <text>
        <r>
          <rPr>
            <sz val="9"/>
            <color indexed="81"/>
            <rFont val="Tahoma"/>
            <family val="2"/>
          </rPr>
          <t>The "develop and counsel employees" process group consists of managing employee orientation and deployment, managing employee performance, managing employee relations, and managing and implementing employee development plans.</t>
        </r>
      </text>
    </comment>
    <comment ref="C780" authorId="0" shapeId="0">
      <text>
        <r>
          <rPr>
            <sz val="9"/>
            <color indexed="81"/>
            <rFont val="Tahoma"/>
            <family val="2"/>
          </rPr>
          <t>The Manage employee orientation and deployment process involves creating/maintaining employee onboarding programs, introducing new hires to their managers and to the work place, and evaluating the effectiveness of employee onboarding programs.</t>
        </r>
      </text>
    </comment>
    <comment ref="C784" authorId="0" shapeId="0">
      <text>
        <r>
          <rPr>
            <sz val="9"/>
            <color indexed="81"/>
            <rFont val="Tahoma"/>
            <family val="2"/>
          </rPr>
          <t>The Manage employee performance process consists of defining performance objectives; reviewing, appraising, and managing employee performance; and evaluating and reviewing the performance management program.</t>
        </r>
      </text>
    </comment>
    <comment ref="C788" authorId="0" shapeId="0">
      <text>
        <r>
          <rPr>
            <sz val="9"/>
            <color indexed="81"/>
            <rFont val="Tahoma"/>
            <family val="2"/>
          </rPr>
          <t>The Manage employee development process includes creating short and long-term career goals, reviewing organizational career ladders, and identifying training and development opportunities.</t>
        </r>
      </text>
    </comment>
    <comment ref="C792" authorId="0" shapeId="0">
      <text>
        <r>
          <rPr>
            <sz val="9"/>
            <color indexed="81"/>
            <rFont val="Tahoma"/>
            <family val="2"/>
          </rPr>
          <t>The Develop and train employees process includes aligning employee and organization development needs; developing competencies; conducting training needs analyses; and developing, conducting, and managing employee and/or management training programs.</t>
        </r>
      </text>
    </comment>
    <comment ref="C803" authorId="0" shapeId="0">
      <text>
        <r>
          <rPr>
            <sz val="9"/>
            <color indexed="81"/>
            <rFont val="Tahoma"/>
            <family val="2"/>
          </rPr>
          <t>Managing employee relations includes the activities around managing labor relations, collective bargaining, management of employee grievances, and maintenance of labor/management partnerships.</t>
        </r>
      </text>
    </comment>
    <comment ref="C804" authorId="0" shapeId="0">
      <text>
        <r>
          <rPr>
            <sz val="9"/>
            <color indexed="81"/>
            <rFont val="Tahoma"/>
            <family val="2"/>
          </rPr>
          <t>Covers all dealings between employer and employees about conditions covered by unionized employment situations. Includes maintenance/administration of formal agreements [specifically collective bargaining agreements if applicable to organization.] and ensuring compliance with these agreements.</t>
        </r>
      </text>
    </comment>
    <comment ref="C805" authorId="0" shapeId="0">
      <text>
        <r>
          <rPr>
            <sz val="9"/>
            <color indexed="81"/>
            <rFont val="Tahoma"/>
            <family val="2"/>
          </rPr>
          <t>Manage the negotiations between representatives of the employer and the collective bargaining unit[union] for reaching collective agreements that regulate working conditions. Agreements typically include determining compensation scales, benefits, working hours, overtime, health &amp; safety, training, and grievance mechanisms.</t>
        </r>
      </text>
    </comment>
    <comment ref="C806" authorId="0" shapeId="0">
      <text>
        <r>
          <rPr>
            <sz val="9"/>
            <color indexed="81"/>
            <rFont val="Tahoma"/>
            <family val="2"/>
          </rPr>
          <t>Manage partnerships between labor and management that are outside of formal agreements. Typically intended to address specific goal or issue where management decisions will have broad implications on workforce/workplace climate. Intended 1)to facilitate understanding of goal/issue 2) solicit input/collaborative problem solving 3) provide opportunity for multiple levels of the organization to influence decisions.</t>
        </r>
      </text>
    </comment>
    <comment ref="C808" authorId="0" shapeId="0">
      <text>
        <r>
          <rPr>
            <sz val="9"/>
            <color indexed="81"/>
            <rFont val="Tahoma"/>
            <family val="2"/>
          </rPr>
          <t>The "reward and retain employees" process group consists of developing and managing reward, recognition, and motivation programs; managing employee assistance and retention; managing and administering benefits; and administering payroll.</t>
        </r>
      </text>
    </comment>
    <comment ref="C816" authorId="0" shapeId="0">
      <text>
        <r>
          <rPr>
            <sz val="9"/>
            <color indexed="81"/>
            <rFont val="Tahoma"/>
            <family val="2"/>
          </rPr>
          <t>The manage and administer benefits process includes delivering the employee benefits program, administering benefits enrollment, processing claims, and performing benefits reconciliation.</t>
        </r>
      </text>
    </comment>
    <comment ref="C826" authorId="0" shapeId="0">
      <text>
        <r>
          <rPr>
            <sz val="9"/>
            <color indexed="81"/>
            <rFont val="Tahoma"/>
            <family val="2"/>
          </rPr>
          <t>The payroll administration process includes maintaining and administering the employee earnings and deduction information that is used to prepare payroll. These activities may or may not be part of the HR or payroll function. The activities of processing and distributing payments are not included in 6.4.4 Administer payroll and instead are covered under process group 8.5 Process payroll, specifically in process 8.5.2 Manage pay.</t>
        </r>
      </text>
    </comment>
    <comment ref="C827" authorId="0" shapeId="0">
      <text>
        <r>
          <rPr>
            <sz val="9"/>
            <color indexed="81"/>
            <rFont val="Tahoma"/>
            <family val="2"/>
          </rPr>
          <t>The "redeploy and retire employees" process group includes managing promotions and demotions; managing separations, retirements, and leaves of absence; developing and implementing employee outplacement services; managing deployment of personnel; relocating employees and managing assignments; managing employment reduction and retirement; managing expatriates; and managing employee relocations.</t>
        </r>
      </text>
    </comment>
    <comment ref="C828" authorId="0" shapeId="0">
      <text>
        <r>
          <rPr>
            <sz val="9"/>
            <color indexed="81"/>
            <rFont val="Tahoma"/>
            <family val="2"/>
          </rPr>
          <t>The manage promotion and demotion process includes the administration and execution of employee promotion and demotion. It also includes the processing of employee records and payroll and benefits transactions.</t>
        </r>
      </text>
    </comment>
    <comment ref="C829" authorId="0" shapeId="0">
      <text>
        <r>
          <rPr>
            <sz val="9"/>
            <color indexed="81"/>
            <rFont val="Tahoma"/>
            <family val="2"/>
          </rPr>
          <t>The manage separation process includes the administration and execution of employee separations. It includes the creation and generation of final payments, turnover reports, and vendor notification. This process also includes communications with former employees regarding benefits options</t>
        </r>
      </text>
    </comment>
    <comment ref="C830" authorId="0" shapeId="0">
      <text>
        <r>
          <rPr>
            <sz val="9"/>
            <color indexed="81"/>
            <rFont val="Tahoma"/>
            <family val="2"/>
          </rPr>
          <t xml:space="preserve"> The Manage retirement process includes management of the organization’s retirement systems, tools, and processes. It does not include execution of the Manage retirement process itself.</t>
        </r>
      </text>
    </comment>
    <comment ref="C831" authorId="0" shapeId="0">
      <text>
        <r>
          <rPr>
            <sz val="9"/>
            <color indexed="81"/>
            <rFont val="Tahoma"/>
            <family val="2"/>
          </rPr>
          <t>The Manage leaves of absence process includes managing and administering the leave of absence policy for employees who are taking leaves in excess of their annual allowance.</t>
        </r>
      </text>
    </comment>
    <comment ref="C832" authorId="0" shapeId="0">
      <text>
        <r>
          <rPr>
            <sz val="9"/>
            <color indexed="81"/>
            <rFont val="Tahoma"/>
            <family val="2"/>
          </rPr>
          <t>The Develop and implement employee outplacement process involves creating and providing career transition information and advice to employees whose roles have been eliminated.</t>
        </r>
      </text>
    </comment>
    <comment ref="C835" authorId="0" shapeId="0">
      <text>
        <r>
          <rPr>
            <sz val="9"/>
            <color indexed="81"/>
            <rFont val="Tahoma"/>
            <family val="2"/>
          </rPr>
          <t>The Manage deployment of personnel process includes managing the movement of employees to different roles within an organization.</t>
        </r>
      </text>
    </comment>
    <comment ref="C837" authorId="0" shapeId="0">
      <text>
        <r>
          <rPr>
            <sz val="9"/>
            <color indexed="81"/>
            <rFont val="Tahoma"/>
            <family val="2"/>
          </rPr>
          <t>The Manage expatriates process includes activities associated with both the expatriation and repatriation of employees within the organization.</t>
        </r>
      </text>
    </comment>
    <comment ref="C839" authorId="0" shapeId="0">
      <text>
        <r>
          <rPr>
            <sz val="9"/>
            <color indexed="81"/>
            <rFont val="Tahoma"/>
            <family val="2"/>
          </rPr>
          <t>The manage reporting process consists of providing key HR data and reporting capabilities for varying levels of management.</t>
        </r>
      </text>
    </comment>
    <comment ref="C840" authorId="0" shapeId="0">
      <text>
        <r>
          <rPr>
            <sz val="9"/>
            <color indexed="81"/>
            <rFont val="Tahoma"/>
            <family val="2"/>
          </rPr>
          <t>The manage employee inquiry process involves receiving, responding to, and recording information on employee inquiries.</t>
        </r>
      </text>
    </comment>
    <comment ref="C841" authorId="0" shapeId="0">
      <text>
        <r>
          <rPr>
            <sz val="9"/>
            <color indexed="81"/>
            <rFont val="Tahoma"/>
            <family val="2"/>
          </rPr>
          <t>The manage and maintain employee data process includes making revisions to personal data such as changing beneficiary designations or employee status.</t>
        </r>
      </text>
    </comment>
    <comment ref="C842" authorId="0" shapeId="0">
      <text>
        <r>
          <rPr>
            <sz val="9"/>
            <color indexed="81"/>
            <rFont val="Tahoma"/>
            <family val="2"/>
          </rPr>
          <t>The manage human resource information systems process involves managing the day-to-day running of human resource information systems</t>
        </r>
      </text>
    </comment>
    <comment ref="C843" authorId="0" shapeId="0">
      <text>
        <r>
          <rPr>
            <sz val="9"/>
            <color indexed="81"/>
            <rFont val="Tahoma"/>
            <family val="2"/>
          </rPr>
          <t>The develop and manage employee metrics process consists of collecting and managing work force data that is used to report on human capital program outcomes, workforce trends, demographics, and performance.</t>
        </r>
      </text>
    </comment>
    <comment ref="C844" authorId="0" shapeId="0">
      <text>
        <r>
          <rPr>
            <sz val="9"/>
            <color indexed="81"/>
            <rFont val="Tahoma"/>
            <family val="2"/>
          </rPr>
          <t>The develop and manage time and attendance process includes collecting, editing, approving, and entering data related to hours worked and paid time off. This process does not include the actual processing of time and attendance data.</t>
        </r>
      </text>
    </comment>
    <comment ref="C846" authorId="0" shapeId="0">
      <text>
        <r>
          <rPr>
            <sz val="9"/>
            <color indexed="81"/>
            <rFont val="Tahoma"/>
            <family val="2"/>
          </rPr>
          <t>Employee communication management includes activities around developing and maintaining the communications plan and actually delivering specific employee communications from the enterprise.</t>
        </r>
      </text>
    </comment>
    <comment ref="C850" authorId="0" shapeId="0">
      <text>
        <r>
          <rPr>
            <sz val="9"/>
            <color indexed="81"/>
            <rFont val="Tahoma"/>
            <family val="2"/>
          </rPr>
          <t>The "manage information technology" category contains process groups relevant to the business of information technology within  an organization. The process groups include "manage the business of information technology," "develop and manage IT customer relationships," "develop and implement security, privacy, and data protection controls," "manage enterprise information," "develop and maintain information technology solutions,, "deploy information technology solutions," and "deliver and support information technology solutions."</t>
        </r>
      </text>
    </comment>
    <comment ref="C851" authorId="0" shapeId="0">
      <text>
        <r>
          <rPr>
            <sz val="9"/>
            <color indexed="81"/>
            <rFont val="Tahoma"/>
            <family val="2"/>
          </rPr>
          <t>Managing the business of information technology involves defining and maintaining the relevance of IT to the enterprise and its mission, communicating the strategy and role of IT within the enterprise, establishing the enterprise architecture and guiding principles, defining the IT management system and governance model, and managing the strategic activities that help ensure attainment of IT value.</t>
        </r>
      </text>
    </comment>
    <comment ref="C852" authorId="0" shapeId="0">
      <text>
        <r>
          <rPr>
            <sz val="9"/>
            <color indexed="81"/>
            <rFont val="Tahoma"/>
            <family val="2"/>
          </rPr>
          <t xml:space="preserve"> Developing the enterprise IT strategy consists of the activities required to define and maintain a business-focused enterprise IT strategy. This includes building strategic intelligence for the enterprise, collaborating with stakeholders to identify the long-term IT needs of the enterprise, and the development and maintenance of the business-focused strategy.</t>
        </r>
      </text>
    </comment>
    <comment ref="C860" authorId="0" shapeId="0">
      <text>
        <r>
          <rPr>
            <sz val="9"/>
            <color indexed="81"/>
            <rFont val="Tahoma"/>
            <family val="2"/>
          </rPr>
          <t>The purpose of defining the enterprise architecture is to assess the interrelationships of the business process architecture, the information architecture, the components and services architectures, and the infrastructure architectures to ensure their continued relevance. Execution of this process requires establishing the enterprise architecture definition, confirming the enterprise architecture maintenance, acting as a clearinghouse for IT research and innovation, and governing the enterprise architecture.</t>
        </r>
      </text>
    </comment>
    <comment ref="C866" authorId="0" shapeId="0">
      <text>
        <r>
          <rPr>
            <sz val="9"/>
            <color indexed="81"/>
            <rFont val="Tahoma"/>
            <family val="2"/>
          </rPr>
          <t>Management of the IT portfolio results in the establishment of criteria for economic and strategic value and the provisioning of resources in accordance with strategic priorities and efforts to achieve a balanced portfolio. The activities included within the IT portfolio management process are maximizing the value of the IT portfolio for the enterprise, provisioning resources in accordance with strategic priorities, and achieving a balanced portfolio.</t>
        </r>
      </text>
    </comment>
    <comment ref="C870" authorId="0" shapeId="0">
      <text>
        <r>
          <rPr>
            <sz val="9"/>
            <color indexed="81"/>
            <rFont val="Tahoma"/>
            <family val="2"/>
          </rPr>
          <t xml:space="preserve"> This consists of exploring new technologies in pursuit of IT services and solutions innovations, formulating a development project to build and deploy selected technologies, and transitioning those technologies to the development pipeline.</t>
        </r>
      </text>
    </comment>
    <comment ref="C873" authorId="0" shapeId="0">
      <text>
        <r>
          <rPr>
            <sz val="9"/>
            <color indexed="81"/>
            <rFont val="Tahoma"/>
            <family val="2"/>
          </rPr>
          <t>Evaluating and communicating IT business value and performance consists of establishing key performance measures, monitoring trends and key performance indicators, linking business technology investments to business outcomes, and communicating business technology value contributions.</t>
        </r>
      </text>
    </comment>
    <comment ref="C877" authorId="0" shapeId="0">
      <text>
        <r>
          <rPr>
            <sz val="9"/>
            <color indexed="81"/>
            <rFont val="Tahoma"/>
            <family val="2"/>
          </rPr>
          <t>Developing and managing IT customer relationships involves managing communications and interactions between the customers of IT and the providers of IT services and solutions; gathering business requirements; helping customers develop justifications for requested IT services and solutions; providing the initial interface to IT architects responsible for designing the IT services and solutions; and monitoring the customers’ satisfaction with the development, deployment, and ongoing support of the IT services and solutions.</t>
        </r>
      </text>
    </comment>
    <comment ref="C878" authorId="0" shapeId="0">
      <text>
        <r>
          <rPr>
            <sz val="9"/>
            <color indexed="81"/>
            <rFont val="Tahoma"/>
            <family val="2"/>
          </rPr>
          <t>Developing an IT services and solutions strategy involves assessing the needs of the business and user, translating those needs into services and solutions requirements, formulating and evaluating IT services and solutions strategic initiatives, and selecting IT services and solutions strategic initiatives to apply. The formulation of IT services and solutions strategic initiatives includes the tasks required to generate new ideas, identify enhancements or extensions to existing IT services and solutions, and identify outdated services and solutions for sunset or retirement. Developing and maintaining a long-term, business-focused IT strategy encompasses tasks to develop, communicate, govern, and track strategy deployment. This includes defining and communicating the strategic intent regarding the organizational use of IT; establishing and maintaining an IT governance structure; articulating strategic assumptions for IT strategy development; and developing and tracking the resulting IT plan, which optimizes the use of technologies, resources, and alliances to improve business agility.</t>
        </r>
      </text>
    </comment>
    <comment ref="C884" authorId="0" shapeId="0">
      <text>
        <r>
          <rPr>
            <sz val="9"/>
            <color indexed="81"/>
            <rFont val="Tahoma"/>
            <family val="2"/>
          </rPr>
          <t>Developing and managing IT service levels requires creating and maintaining the IT services and solutions catalog, establishing and maintaining business and IT service level agreements, evaluating and reporting service level attainment results, and communicating business and IT service level improvement opportunities.</t>
        </r>
      </text>
    </comment>
    <comment ref="C889" authorId="0" shapeId="0">
      <text>
        <r>
          <rPr>
            <sz val="9"/>
            <color indexed="81"/>
            <rFont val="Tahoma"/>
            <family val="2"/>
          </rPr>
          <t>Performing DSM for IT services consists of understanding IT services and solutions consumption and usage, developing and implementing incentive programs that improve consumption efficiency, and developing the volume/unit forecast for IT services and solutions. Development of IT services and solutions requires modeling the effect of incentive programs on the baseline forecast and generating a DSM influenced volume/unit forecast</t>
        </r>
      </text>
    </comment>
    <comment ref="C893" authorId="0" shapeId="0">
      <text>
        <r>
          <rPr>
            <sz val="9"/>
            <color indexed="81"/>
            <rFont val="Tahoma"/>
            <family val="2"/>
          </rPr>
          <t>Management of IT customer satisfaction includes capturing and analyzing customer satisfaction and assessing and communicating customer satisfaction patterns. Capturing and analyzing customer satisfaction consists of tasks required to manage and monitor IT customer complaints and feedback, conduct qualitative and quantitative assessments, and identify customer satisfaction issues and opportunities for improvement. Assessing and communicating customer satisfaction patterns consists of tasks required to evaluate satisfaction with IT services and solutions, evaluate satisfaction with complaint resolution, and determine IT customer loyalty/lifetime value.</t>
        </r>
      </text>
    </comment>
    <comment ref="C897" authorId="0" shapeId="0">
      <text>
        <r>
          <rPr>
            <sz val="9"/>
            <color indexed="81"/>
            <rFont val="Tahoma"/>
            <family val="2"/>
          </rPr>
          <t>Marketing IT services and solutions includes developing the IT services and solutions marketing strategy, developing and managing the IT customer strategy, managing IT services and solutions advertising and promotional campaigns, and processing and tracking IT services and solutions orders. Developing the services and solutions marketing strategy requires the IT organization to understand IT services and solutions requirements, predict user consumption behavior, and identify common usage/consumption profiles and target IT customers. Developing and managing the IT customer strategy includes tasks to establish and maintain IT customer management goals and strategies, develop a sales forecast and budget, and evaluate IT customer management results. Managing IT services and solutions advertising and promotional campaigns is defined as developing and managing IT services and solutions advertising, promotions, marketing communications, and sales opportunities. Processing and tracking IT services and solutions orders consists of collecting and maintaining IT customer account information, processing orders, and establishing delivery of the IT services and solutions.</t>
        </r>
      </text>
    </comment>
    <comment ref="C902" authorId="0" shapeId="0">
      <text>
        <r>
          <rPr>
            <sz val="9"/>
            <color indexed="81"/>
            <rFont val="Tahoma"/>
            <family val="2"/>
          </rPr>
          <t>Developing and implementing security, privacy, and data protection controls includes the establishment of information security, privacy, and data protection strategies and levels as well as the testing, evaluation, and implementation of information security, privacy, and data protection controls.</t>
        </r>
      </text>
    </comment>
    <comment ref="C905" authorId="0" shapeId="0">
      <text>
        <r>
          <rPr>
            <sz val="9"/>
            <color indexed="81"/>
            <rFont val="Tahoma"/>
            <family val="2"/>
          </rPr>
          <t>Managing enterprise information is defined as understanding what information is important to the enterprise; determining how, when and from where that information is collected; defining how that information is structured and organized; and establishing the policies and controls needed to guide the collection and use of that information.</t>
        </r>
      </text>
    </comment>
    <comment ref="C906" authorId="0" shapeId="0">
      <text>
        <r>
          <rPr>
            <sz val="9"/>
            <color indexed="81"/>
            <rFont val="Tahoma"/>
            <family val="2"/>
          </rPr>
          <t>Developing information and content management strategies within the IT organization includes understanding information needs and the role of IT services in executing the business strategy, assessing the information and IT knowledge management implications of new technologies, and planning information and IT knowledge management actions and priorities.</t>
        </r>
      </text>
    </comment>
    <comment ref="C910" authorId="0" shapeId="0">
      <text>
        <r>
          <rPr>
            <sz val="9"/>
            <color indexed="81"/>
            <rFont val="Tahoma"/>
            <family val="2"/>
          </rPr>
          <t>Defining the enterprise information architecture includes defining information elements, composite structure, logical relationships, constraints, and derivation rules; defining information access requirements; and establishing data custodianship.</t>
        </r>
      </text>
    </comment>
    <comment ref="C915" authorId="0" shapeId="0">
      <text>
        <r>
          <rPr>
            <sz val="9"/>
            <color indexed="81"/>
            <rFont val="Tahoma"/>
            <family val="2"/>
          </rPr>
          <t>Managing information resources includes defining the enterprise information/data policies and standards as well as developing and implementing data and content administration.</t>
        </r>
      </text>
    </comment>
    <comment ref="C918" authorId="0" shapeId="0">
      <text>
        <r>
          <rPr>
            <sz val="9"/>
            <color indexed="81"/>
            <rFont val="Tahoma"/>
            <family val="2"/>
          </rPr>
          <t xml:space="preserve"> Performing enterprise data and content management requires the IT organization to ensure that the collection, storage, and use of information and data are in accordance with the established information/data policies. Tasks include monitoring, controlling, and managing exceptions per policies and standards.</t>
        </r>
      </text>
    </comment>
    <comment ref="C922" authorId="0" shapeId="0">
      <text>
        <r>
          <rPr>
            <sz val="9"/>
            <color indexed="81"/>
            <rFont val="Tahoma"/>
            <family val="2"/>
          </rPr>
          <t>Developing and managing information technology solutions involves producing, developing, and testing new, enhanced, and improved solutions; enabling services that meet all confirmed requirements; maintaining and managing solutions; supporting services to continue meeting all confirmed requirements; and "sun setting" solutions/discontinuing services no longer needed.</t>
        </r>
      </text>
    </comment>
    <comment ref="C923" authorId="0" shapeId="0">
      <text>
        <r>
          <rPr>
            <sz val="9"/>
            <color indexed="81"/>
            <rFont val="Tahoma"/>
            <family val="2"/>
          </rPr>
          <t>Developing the IT development strategy includes defining a consistent approach to IT development; ensuring the repeatability of development and maintenance activities; and allowing these activities and their outcomes to be measured, thereby enabling continuous improvement.</t>
        </r>
      </text>
    </comment>
    <comment ref="C927" authorId="0" shapeId="0">
      <text>
        <r>
          <rPr>
            <sz val="9"/>
            <color indexed="81"/>
            <rFont val="Tahoma"/>
            <family val="2"/>
          </rPr>
          <t>Performing IT services and solutions life cycle planning includes tasks to maintain the long-term viability of a family of services and solutions from “cradle to grave.” This includes ensuring that new solutions are created and new services enabled when needed and that existing services and solutions are properly repaired/enhanced or sunset/discontinued in an orderly fashion when no longer needed.</t>
        </r>
      </text>
    </comment>
    <comment ref="C931" authorId="0" shapeId="0">
      <text>
        <r>
          <rPr>
            <sz val="9"/>
            <color indexed="81"/>
            <rFont val="Tahoma"/>
            <family val="2"/>
          </rPr>
          <t>Developing and maintaining IT services and solutions architecture includes creating the technical definition of the reference architecture for a family of IT services and solutions while ensuring compliance with the overall enterprise architecture. Tasks include assessing the need for new solutions and services, enabling new solutions and services, and maintaining existing solutions and services in a prescribed fashion consistent across the whole enterprise.</t>
        </r>
      </text>
    </comment>
    <comment ref="C935" authorId="0" shapeId="0">
      <text>
        <r>
          <rPr>
            <sz val="9"/>
            <color indexed="81"/>
            <rFont val="Tahoma"/>
            <family val="2"/>
          </rPr>
          <t>Creating IT services and solutions is defined as the installation of service and/or solution design while ensuring that all functional and nonfunctional requirements are met and that solutions comply with organizational standards. Tasks include understanding service or solution requirements, designing the service or solution, building or integrating components, testing the solution or service, and gaining customer acceptance and certification.</t>
        </r>
      </text>
    </comment>
    <comment ref="C942" authorId="0" shapeId="0">
      <text>
        <r>
          <rPr>
            <sz val="9"/>
            <color indexed="81"/>
            <rFont val="Tahoma"/>
            <family val="2"/>
          </rPr>
          <t>Maintaining IT services and solutions includes the tasks required to upkeep, repair, and develop minor (as defined by enterprise policy) enhancements to existing solutions or services and ensure that existing services or solutions continue to meet requirements. Tasks include understanding requirements or defect analysis, modifying the design of the service or solution, integrating newly required components, testing the change to a solution or service, and gaining customer acceptance and certification.</t>
        </r>
      </text>
    </comment>
    <comment ref="C948" authorId="0" shapeId="0">
      <text>
        <r>
          <rPr>
            <sz val="9"/>
            <color indexed="81"/>
            <rFont val="Tahoma"/>
            <family val="2"/>
          </rPr>
          <t xml:space="preserve"> Deploying information technology solutions involves introducing new, enhanced, or improved functionality into the environment with minimal or no disruption to the services schedules; ensuring consideration of appropriate security and contractual constraints; and properly balancing business benefit with technical and business risk.</t>
        </r>
      </text>
    </comment>
    <comment ref="C949" authorId="0" shapeId="0">
      <text>
        <r>
          <rPr>
            <sz val="9"/>
            <color indexed="81"/>
            <rFont val="Tahoma"/>
            <family val="2"/>
          </rPr>
          <t>Developing the IT deployment strategy includes creating a consistent approach to the introduction of changes and releases into the IT environment, examining feedback from completed changes to ensure a successful deployment, and developing policies specific to “change” and “release.” Tasks include defining what constitutes a change and release, determining who can request changes and releases, establishing procedures to assign priority and approval levels, developing an exception process, defining deployment procedures, establishing and documenting a workflow for change approvals, analyzing completed changes and releases, and evaluating change trends and success rates.</t>
        </r>
      </text>
    </comment>
    <comment ref="C953" authorId="0" shapeId="0">
      <text>
        <r>
          <rPr>
            <sz val="9"/>
            <color indexed="81"/>
            <rFont val="Tahoma"/>
            <family val="2"/>
          </rPr>
          <t>Planning and implementing changes includes all tasks necessary to administer and plan individual change requests (including accepting or rejecting the request), assessing the business and technical risks of changes, determining which individual changes can be performed simultaneously without increasing overall risk factors, and creating a master change schedule. Other tasks include requesting services, such as procurement and security, from other components to ensure component availability and obtainment of necessary security authorities.</t>
        </r>
      </text>
    </comment>
    <comment ref="C960" authorId="0" shapeId="0">
      <text>
        <r>
          <rPr>
            <sz val="9"/>
            <color indexed="81"/>
            <rFont val="Tahoma"/>
            <family val="2"/>
          </rPr>
          <t xml:space="preserve"> Planning and managing releases involves establishing priority for changes and executing all necessary planning activities to prepare for the actual release implementation. Tasks include understanding release design, coordinating release acceptance, planning rollout, and coordinating training.</t>
        </r>
      </text>
    </comment>
    <comment ref="C965" authorId="0" shapeId="0">
      <text>
        <r>
          <rPr>
            <sz val="9"/>
            <color indexed="81"/>
            <rFont val="Tahoma"/>
            <family val="2"/>
          </rPr>
          <t>Delivering and supporting information technology services involves delivering IT services and solutions within the budget provided; meeting service commitments as measured by customer defined service criteria; and achieving customer satisfaction targets.</t>
        </r>
      </text>
    </comment>
    <comment ref="C966" authorId="0" shapeId="0">
      <text>
        <r>
          <rPr>
            <sz val="9"/>
            <color indexed="81"/>
            <rFont val="Tahoma"/>
            <family val="2"/>
          </rPr>
          <t>Developing the IT services and solutions strategy consists of defining the organizational approach for IT service and delivery. Tasks include developing a strategy for delivering IT infrastructure services and determining sourcing strategies.</t>
        </r>
      </text>
    </comment>
    <comment ref="C970" authorId="0" shapeId="0">
      <text>
        <r>
          <rPr>
            <sz val="9"/>
            <color indexed="81"/>
            <rFont val="Tahoma"/>
            <family val="2"/>
          </rPr>
          <t xml:space="preserve"> Developing the IT support strategy requires defining the organizational approach to delivering key enabling services and assisting in the use of information technology. This strategy would address help desk activities, desk-side support, and third level technical support. Tasks include coordination of vendor support and evaluation of sourcing alternatives.</t>
        </r>
      </text>
    </comment>
    <comment ref="C973" authorId="0" shapeId="0">
      <text>
        <r>
          <rPr>
            <sz val="9"/>
            <color indexed="81"/>
            <rFont val="Tahoma"/>
            <family val="2"/>
          </rPr>
          <t xml:space="preserve"> Managing IT infrastructure resources involves managing and maintaining the physical computing assets, including hardware and software, of the organization. Tasks include identifying configuration items to be maintained, establishing the information management system, collecting the configuration item information, populating the database, and ensuring that information is available to other components. Other tasks include preventive maintenance, facilities management, configuration management, and inventory (asset) management.</t>
        </r>
      </text>
    </comment>
    <comment ref="C976" authorId="0" shapeId="0">
      <text>
        <r>
          <rPr>
            <sz val="9"/>
            <color indexed="81"/>
            <rFont val="Tahoma"/>
            <family val="2"/>
          </rPr>
          <t>Managing IT infrastructure operations consists of activities required to manage the organizational workload and operation of physical assets, irrespective of their physical location. This includes providing and executing the requested services, preparing and handling customer input and data, managing security requests, and releasing resources employed in the delivery of the requested service and subsequently returning them to the resource pool.</t>
        </r>
      </text>
    </comment>
    <comment ref="C987" authorId="0" shapeId="0">
      <text>
        <r>
          <rPr>
            <sz val="9"/>
            <color indexed="81"/>
            <rFont val="Tahoma"/>
            <family val="2"/>
          </rPr>
          <t>Management of financial resources is a key back-office category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988" authorId="0" shapeId="0">
      <text>
        <r>
          <rPr>
            <sz val="9"/>
            <color indexed="81"/>
            <rFont val="Tahoma"/>
            <family val="2"/>
          </rPr>
          <t>The "perform planning and management accounting" process group encompasses financial planning processes, including preparing quarterly and annual projections of revenue, expenses, operating profit, net income, and capital investments. The processes in this group support decision making through an analysis of the organization’s historical effectiveness and by recommending the most effective ways to allocate scarce resources to ensure that economic value is created for shareholders.</t>
        </r>
      </text>
    </comment>
    <comment ref="C989" authorId="0" shapeId="0">
      <text>
        <r>
          <rPr>
            <sz val="9"/>
            <color indexed="81"/>
            <rFont val="Tahoma"/>
            <family val="2"/>
          </rPr>
          <t>This is the process of developing periodic plans, budgets, and forecasts to enable the achievement of organizational performance goals. This includes setting assumptions for revenue and cost levels—as well as cash flows—expected in the pursuit of organizational growth. It also includes proactive cost control and reporting on actual versus targeted financial results. It may also include predicting financial results for the next four to six quarters on a rolling forward basis. Budgets and forecasts should reflect financial targets derived from strategic plans. They also serve as a discussion platform at regular business review meetings, in which managers can decide if, how, and when to alter tactics to ensure that performance targets are achieved.</t>
        </r>
      </text>
    </comment>
    <comment ref="P989" authorId="0" shapeId="0">
      <text>
        <r>
          <rPr>
            <sz val="9"/>
            <color indexed="81"/>
            <rFont val="Tahoma"/>
            <family val="2"/>
          </rPr>
          <t>This is the process of developing periodic plans, budgets, and forecasts to enable the achievement of organizational performance goals. This includes setting assumptions for revenue and cost levels—as well as cash flows—expected in the pursuit of organizational growth. It also includes proactive cost control and reporting on actual versus targeted financial results. It may also include predicting financial results for the next four to six quarters on a rolling forward basis. Budgets and forecasts should reflect financial targets derived from strategic plans. They also serve as a discussion platform at regular business review meetings, in which managers can decide if, how, and when to alter tactics to ensure that performance targets are achieved.</t>
        </r>
      </text>
    </comment>
    <comment ref="C995" authorId="0" shapeId="0">
      <text>
        <r>
          <rPr>
            <sz val="9"/>
            <color indexed="81"/>
            <rFont val="Tahoma"/>
            <family val="2"/>
          </rPr>
          <t>This is the process of developing and implementing methods and models for the allocation of operating and overhead costs across products and/or services. This is typically used to evaluate and control product/service pricing, profitability, and trends. This includes inventory accounting, cost of sales analysis, product costing, variance analysis, and profitability reporting.</t>
        </r>
      </text>
    </comment>
    <comment ref="C1002" authorId="0" shapeId="0">
      <text>
        <r>
          <rPr>
            <sz val="9"/>
            <color indexed="81"/>
            <rFont val="Tahoma"/>
            <family val="2"/>
          </rPr>
          <t xml:space="preserve"> This is the process of developing and implementing methods and approaches to analyze cost drivers, improve business processes, benchmark, deploy/utilize assets and resources, and evaluate value drivers. Within this process, the critical success factors and performance indicators should be determined and linked with activity based measures.</t>
        </r>
      </text>
    </comment>
    <comment ref="C1007" authorId="0" shapeId="0">
      <text>
        <r>
          <rPr>
            <sz val="9"/>
            <color indexed="81"/>
            <rFont val="Tahoma"/>
            <family val="2"/>
          </rPr>
          <t>This is the process of developing and implementing a framework that guides internal decision makers as they deploy resources—financial, human, technical, etc.—in the pursuit of sustainable, profitable growth. It ensures that decisions are aligned with stated organizational goals by measuring performance against predetermined targets and managing the corrective action process. This process includes: assessing customer and product profitability, evaluating new products, lifecycle costing, optimizing the customer and product mix, tracking the performance of new customer and product strategies, preparing activity based performance measures, and managing continuous cost improvement.</t>
        </r>
      </text>
    </comment>
    <comment ref="C1015" authorId="0" shapeId="0">
      <text>
        <r>
          <rPr>
            <sz val="9"/>
            <color indexed="81"/>
            <rFont val="Tahoma"/>
            <family val="2"/>
          </rPr>
          <t>The "perform revenue accounting" process group includes the recording/reporting of data related to the sale of goods and/or services provided to customers. Revenue accounting, which is a major component of preparing formal financial statements, reflects the decisions an organization makes to recognize revenues in a given reporting period. Costs (both direct and allocated) are then applied to revenue to determine profit. The Perform revenue accounting process includes revenue recognition decisions and often decisions about reserves held back for bad debts and outstanding liabilities such as warrantees. This process group is greatly affected by process 3.5.4 Manage sales orders, which is explained in the Related Processes section of this document.</t>
        </r>
      </text>
    </comment>
    <comment ref="C1016" authorId="0" shapeId="0">
      <text>
        <r>
          <rPr>
            <sz val="9"/>
            <color indexed="81"/>
            <rFont val="Tahoma"/>
            <family val="2"/>
          </rPr>
          <t>This is the process of evaluating customers’ creditworthiness. Typically performed in conjunction with the generation of an order or the creation of a new customer, this process encompasses all operations associated with credit checking— including the establishment of credit policies, the analysis/approval of new account applications, the review of existing accounts, and the generation of credit/collection reports.</t>
        </r>
      </text>
    </comment>
    <comment ref="C1024" authorId="0" shapeId="0">
      <text>
        <r>
          <rPr>
            <sz val="9"/>
            <color indexed="81"/>
            <rFont val="Tahoma"/>
            <family val="2"/>
          </rPr>
          <t>This is the process of developing and delivering customer invoices. It includes creating methods and procedures for communicating and delivering invoices and statements for services and products. The process encompasses the maintenance of customer/product master files, the generation and transmittal of customer billing data to the customer, the posting of receivable entries, and the resolution of customer billing inquiries. It does not include receiving payments; payment receipt is located in process 8.2.3 Process accounts receivable.</t>
        </r>
      </text>
    </comment>
    <comment ref="C1030" authorId="0" shapeId="0">
      <text>
        <r>
          <rPr>
            <sz val="9"/>
            <color indexed="81"/>
            <rFont val="Tahoma"/>
            <family val="2"/>
          </rPr>
          <t>This encompasses the processing of payments due from customers, including the processing of any funds received, whether by check or electronically. This process involves the establishment of accounts receivable policies, the receipt and deposit of customer payments, the application of cash remittances, the preparation of accounts receivable reports, and the posting of accounts receivable activities to the general ledger. It does not include the generation of invoices; invoice generation is located in process 8.2.2 Invoice customer.</t>
        </r>
      </text>
    </comment>
    <comment ref="C1036" authorId="0" shapeId="0">
      <text>
        <r>
          <rPr>
            <sz val="9"/>
            <color indexed="81"/>
            <rFont val="Tahoma"/>
            <family val="2"/>
          </rPr>
          <t>This is the process of coordinating and following through on collecting payments due. This process includes generating letters and phone calls on delinquent accounts, deciding when to collect, and selecting the collection vehicle (e.g., an external agency or an in-house department). It also encompasses the establishment of policies for delinquent accounts, the analysis of delinquent accounts, correspondence/negotiation with delinquent accounts, internal discussions around account resolution, the processing of adjustments, and the writing off of uncollectable balances.</t>
        </r>
      </text>
    </comment>
    <comment ref="C1044" authorId="0" shapeId="0">
      <text>
        <r>
          <rPr>
            <sz val="9"/>
            <color indexed="81"/>
            <rFont val="Tahoma"/>
            <family val="2"/>
          </rPr>
          <t>This is the process of receiving, rectifying, and monitoring customer adjustments and deductions resulting from warranties, claims, returns, and recalls of products and/or services. This process includes the establishment of policies/procedures for adjustments, the analysis of adjustments, correspondence and negotiation with customers, internal discussions around account resolution, the preparation of chargeback invoices, and the processing of related entries</t>
        </r>
      </text>
    </comment>
    <comment ref="C1051" authorId="0" shapeId="0">
      <text>
        <r>
          <rPr>
            <sz val="9"/>
            <color indexed="81"/>
            <rFont val="Tahoma"/>
            <family val="2"/>
          </rPr>
          <t>The "perform general accounting and reporting" process group contains processes related to managing an organization’s ongoing financial records, including the maintenance of the chart of accounts, the processing of journal entries, and the adjustment of the organization’s general ledger accounts. This group also encompasses all operational activities performed to close the books on a monthly, quarterly, and yearly basis as well as the recording, tracking, and depreciation of fixed assets.</t>
        </r>
      </text>
    </comment>
    <comment ref="C1052" authorId="0" shapeId="0">
      <text>
        <r>
          <rPr>
            <sz val="9"/>
            <color indexed="81"/>
            <rFont val="Tahoma"/>
            <family val="2"/>
          </rPr>
          <t>This is the process of controlling and updating the policies and procedures related to financial management and control, including maintenance of the financial procedures manual and the establishment of service level agreements with internal customers/suppliers and external financial service providers.</t>
        </r>
      </text>
    </comment>
    <comment ref="C1057" authorId="0" shapeId="0">
      <text>
        <r>
          <rPr>
            <sz val="9"/>
            <color indexed="81"/>
            <rFont val="Tahoma"/>
            <family val="2"/>
          </rPr>
          <t>This is the process of managing the general ledger—including the maintenance of the chart of accounts and the processing of journal entries, allocations, period-end adjustments (e.g., accruals, currency conversions), and intercompany transactions. It also encompasses the reconciliation of general ledger accounts and intercompany transactions, the preparation of the trial balance, and the preparation and posting of management adjustments.</t>
        </r>
      </text>
    </comment>
    <comment ref="C1067" authorId="0" shapeId="0">
      <text>
        <r>
          <rPr>
            <sz val="9"/>
            <color indexed="81"/>
            <rFont val="Tahoma"/>
            <family val="2"/>
          </rPr>
          <t>This is the process of accounting for fixed asset transactions, including additions, retires, transfers, adjustments, and depreciation expenses. This process includes establishing fixed asset policies and procedures, recording entries to the fixed asset register, tracking fixed assets through physical inventories, and calculating and recording depreciation and expenses related to fixed asset maintenance and repair. This process often supports tax, statutory, and regulatory reporting by providing data on fixed assets to the appropriate departments. Fixed asset projects that were proposed, pursued, and capitalized under process group 8.4 Manage fixed asset project accounting are thereafter maintained within process 8.3.3, under the auspices of general accounting and reporting—unless a project is initiated to dispose of the asset, in which case the project is again covered in process group 8.4.</t>
        </r>
      </text>
    </comment>
    <comment ref="C1077" authorId="0" shapeId="0">
      <text>
        <r>
          <rPr>
            <sz val="9"/>
            <color indexed="81"/>
            <rFont val="Tahoma"/>
            <family val="2"/>
          </rPr>
          <t>This is the process of gathering and consolidating periodic financial performance data and presenting snapshots of financial results for corporate-level, business unit-level, or department-level decision makers. These snapshots take the form of highly structured financial statements and may show comparisons with previous periods, various profitability or growth ratios, cost consumption rates, or even FTE deployment data.</t>
        </r>
      </text>
    </comment>
    <comment ref="C1086" authorId="0" shapeId="0">
      <text>
        <r>
          <rPr>
            <sz val="9"/>
            <color indexed="81"/>
            <rFont val="Tahoma"/>
            <family val="2"/>
          </rPr>
          <t>The "manage fixed-asset project accounting" process group encompasses the financial planning and supervising of projects involving fixed assets (capital projects), including additions, retires, transfers, adjustments and depreciation expenses. This group typically relates to the acquisition or disposal of fixed assets.</t>
        </r>
      </text>
    </comment>
    <comment ref="C1087" authorId="0" shapeId="0">
      <text>
        <r>
          <rPr>
            <sz val="9"/>
            <color indexed="81"/>
            <rFont val="Tahoma"/>
            <family val="2"/>
          </rPr>
          <t>This is the process of developing capital investment policies and procedures and implementing them to create and approve the capital expenditure plan and budget. This includes performing justification for project approvals as well as reviewing and approving capital projects and fixed asset acquisitions. This process covers the construction of a business case for a capital project</t>
        </r>
      </text>
    </comment>
    <comment ref="C1092" authorId="0" shapeId="0">
      <text>
        <r>
          <rPr>
            <sz val="9"/>
            <color indexed="81"/>
            <rFont val="Tahoma"/>
            <family val="2"/>
          </rPr>
          <t>This is the process of managing and accounting for ongoing activities related to capital projects—including setting up new projects, recording project transactions, monitoring and tracking spending, closing and capitalizing projects, and measuring financial returns on completed projects. Once a project is closed and the asset is capitalized, the accounting for that asset is no longer part of this 8.4.2 Perform capital project accounting process and instead will be performed under the process 8.3.3 Perform fixed asset accounting. Once the project is capitalized, it is a fixed asset.</t>
        </r>
      </text>
    </comment>
    <comment ref="C1098" authorId="0" shapeId="0">
      <text>
        <r>
          <rPr>
            <sz val="9"/>
            <color indexed="81"/>
            <rFont val="Tahoma"/>
            <family val="2"/>
          </rPr>
          <t xml:space="preserve"> The "process payroll" process group consists of reporting time, managing pay, and processing taxes. Payroll administration tasks as defined elsewhere in the PCF are not considered in scope for "process payroll."</t>
        </r>
      </text>
    </comment>
    <comment ref="C1099" authorId="0" shapeId="0">
      <text>
        <r>
          <rPr>
            <sz val="9"/>
            <color indexed="81"/>
            <rFont val="Tahoma"/>
            <family val="2"/>
          </rPr>
          <t>Capturing employee time information and recording data in the time reporting system for use by payroll, benefits, billing (depending on business model), etc. Preparing the data for payroll and benefits usage by analyzing and reporting paid and unpaid leave, monitoring regular, overtime and other hours, and analyzing and reporting employee utilization. This includes establishing policies and procedures for reporting time, management activities and system maintenance to effectively capture and report on employee time.</t>
        </r>
      </text>
    </comment>
    <comment ref="C1105" authorId="0" shapeId="0">
      <text>
        <r>
          <rPr>
            <sz val="9"/>
            <color indexed="81"/>
            <rFont val="Tahoma"/>
            <family val="2"/>
          </rPr>
          <t>This is the process of calculating employee payroll for each pay period, including bonus runs throughout the year, and transmitting payments to employee accounts or directly to employees. It includes maintaining and administering employee earnings and deductions, monitoring changes in tax status in order to prepare the payroll each period, responding to all payroll-related inquiries, and processing adjustments and/or manual corrections as appropriate. This process also encompasses management activities and payroll system/interface maintenance to ensure accurate payments.</t>
        </r>
      </text>
    </comment>
    <comment ref="C1114" authorId="0" shapeId="0">
      <text>
        <r>
          <rPr>
            <sz val="9"/>
            <color indexed="81"/>
            <rFont val="Tahoma"/>
            <family val="2"/>
          </rPr>
          <t>This process ensures regulatory and statutory compliance for payroll tax obligations on behalf of the organization. This includes filing regulatory payroll tax forms in a timely manner and calculating and paying applicable payroll taxes. The production and distribution of employee tax statements on an annual basis (e.g., W2s in the U.S. or local equivalent) is also covered in this process.</t>
        </r>
      </text>
    </comment>
    <comment ref="C1120" authorId="0" shapeId="0">
      <text>
        <r>
          <rPr>
            <sz val="9"/>
            <color indexed="81"/>
            <rFont val="Tahoma"/>
            <family val="2"/>
          </rPr>
          <t>The "process accounts payable and expense reimbursement" process consists of processing payments for operating expenses and other supplier charges, which includes verifying of accounts  payable with vendor records, maintaining and managing electronic commerce, auditing invoices and approving payments, processing  financial accruals and reversals, processing payments and taxes, researching and resolving exceptions, and adjusting accounting  records. It also develops policies and procedures around processing of accounts payable and all related operations. Technology is  typically key to achieving top performance in this process.</t>
        </r>
      </text>
    </comment>
    <comment ref="C1121" authorId="0" shapeId="0">
      <text>
        <r>
          <rPr>
            <sz val="9"/>
            <color indexed="81"/>
            <rFont val="Tahoma"/>
            <family val="2"/>
          </rPr>
          <t>This process consists of processing payments for operating expenses and other supplier charges, which includes verifying of accounts payable with vendor records, maintaining and managing electronic commerce, auditing invoices and approving payments, processing financial accruals and reversals, processing payments and taxes, researching and resolving exceptions, and adjusting accounting records. It also encompasses the development of policies and procedures around the processing of accounts payable and all related operations. Technology is typically key to achieving top performance in this process.</t>
        </r>
      </text>
    </comment>
    <comment ref="C1133" authorId="0" shapeId="0">
      <text>
        <r>
          <rPr>
            <sz val="9"/>
            <color indexed="81"/>
            <rFont val="Tahoma"/>
            <family val="2"/>
          </rPr>
          <t>This process includes the approval and processing of advancements and reimbursements for employee expenses on the organization’s behalf as well as capturing and reporting relevant tax data and managing personal accounts. This process often dovetails with the processing of accounts payable and includes the development and use of policies and procedures.</t>
        </r>
      </text>
    </comment>
    <comment ref="C1139" authorId="0" shapeId="0">
      <text>
        <r>
          <rPr>
            <sz val="9"/>
            <color indexed="81"/>
            <rFont val="Tahoma"/>
            <family val="2"/>
          </rPr>
          <t>The "manage treasury operations" process group includes the management of treasury policies and procedures, cash, bank accounts, debts, investments, and financial risks.</t>
        </r>
      </text>
    </comment>
    <comment ref="C1140" authorId="0" shapeId="0">
      <text>
        <r>
          <rPr>
            <sz val="9"/>
            <color indexed="81"/>
            <rFont val="Tahoma"/>
            <family val="2"/>
          </rPr>
          <t>This process involves establishing the scope and governance of treasury operations; creating and publishing treasury policies; developing, monitoring, auditing, and revising treasury procedures; developing and confirming internal treasury controls; and defining system security requirements.</t>
        </r>
      </text>
    </comment>
    <comment ref="C1149" authorId="0" shapeId="0">
      <text>
        <r>
          <rPr>
            <sz val="9"/>
            <color indexed="81"/>
            <rFont val="Tahoma"/>
            <family val="2"/>
          </rPr>
          <t>This process includes managing and reconciling cash positions; managing cash equivalents; processing and overseeing electronic fund transfers; developing cash flow forecasts; managing cash flows; producing cash management accounting transactions and reports; managing and overseeing banking relationships; and analyzing, negotiating, resolving, and confirming bank fees.</t>
        </r>
      </text>
    </comment>
    <comment ref="C1158" authorId="0" shapeId="0">
      <text>
        <r>
          <rPr>
            <sz val="9"/>
            <color indexed="81"/>
            <rFont val="Tahoma"/>
            <family val="2"/>
          </rPr>
          <t>The activities used to manage in-house bank accounts include managing in-house bank accounts for subsidiaries; managing and facilitating intercompany borrowing transactions; managing centralized outgoing payments on behalf of subsidiaries; managing central incoming payments on behalf of subsidiaries; managing internal payments and netting transactions; calculating interest and fees for in-house bank accounts; and providing account statements for in-house bank accounts.</t>
        </r>
      </text>
    </comment>
    <comment ref="C1166" authorId="0" shapeId="0">
      <text>
        <r>
          <rPr>
            <sz val="9"/>
            <color indexed="81"/>
            <rFont val="Tahoma"/>
            <family val="2"/>
          </rPr>
          <t>This process involves managing financial intermediary relationships; managing liquidity and issuer exposure; processing and overseeing debts and investments; making foreign currency transactions; and producing debt and investment accounting transaction reports.</t>
        </r>
      </text>
    </comment>
    <comment ref="C1175" authorId="0" shapeId="0">
      <text>
        <r>
          <rPr>
            <sz val="9"/>
            <color indexed="81"/>
            <rFont val="Tahoma"/>
            <family val="2"/>
          </rPr>
          <t>This process includes managing interest rate, foreign exchange, and exposure risks; developing and executing hedging transactions; evaluating and refining hedging positions; producing hedge accounting transactions and reports; and monitoring credit.</t>
        </r>
      </text>
    </comment>
    <comment ref="C1201" authorId="0" shapeId="0">
      <text>
        <r>
          <rPr>
            <sz val="9"/>
            <color indexed="81"/>
            <rFont val="Tahoma"/>
            <family val="2"/>
          </rPr>
          <t>The "manage internal controls" process group consists of operating controls, monitoring compliance with internal controls policies and procedures, and reporting on internal controls compliance. Internal controls do NOT include external audit activities.</t>
        </r>
      </text>
    </comment>
    <comment ref="C1202" authorId="0" shapeId="0">
      <text>
        <r>
          <rPr>
            <sz val="9"/>
            <color indexed="81"/>
            <rFont val="Tahoma"/>
            <family val="2"/>
          </rPr>
          <t>This process covers the establishment of boards of directors and audit committees; the development and communication of a code of ethics; the assignment of roles and responsibilities for internal controls; the definition of business process objectives; the identification of risks; and the evaluation of defining entity/unit risk tolerance</t>
        </r>
      </text>
    </comment>
    <comment ref="C1208" authorId="0" shapeId="0">
      <text>
        <r>
          <rPr>
            <sz val="9"/>
            <color indexed="81"/>
            <rFont val="Tahoma"/>
            <family val="2"/>
          </rPr>
          <t>This process incorporates the planning, management, operation, and monitoring of internal control mechanisms, policies, and procedures. It includes designing and implementing control activities; monitoring control effectiveness; remediating control deficiencies; creating compliance functions; operating compliance functions; and implementing and maintaining technologies and tools to enable the controls-related activities.</t>
        </r>
      </text>
    </comment>
    <comment ref="C1215" authorId="0" shapeId="0">
      <text>
        <r>
          <rPr>
            <sz val="9"/>
            <color indexed="81"/>
            <rFont val="Tahoma"/>
            <family val="2"/>
          </rPr>
          <t xml:space="preserve"> This process includes reporting to external auditors, regulators, shareholders, debt holders, securities exchanges, business partners, internal management, and any other bona fide third parties.</t>
        </r>
      </text>
    </comment>
    <comment ref="C1220" authorId="0" shapeId="0">
      <text>
        <r>
          <rPr>
            <sz val="9"/>
            <color indexed="81"/>
            <rFont val="Tahoma"/>
            <family val="2"/>
          </rPr>
          <t>The "manage taxes" process group includes the processes associated with estimating an organization’s periodic tax liabilities and ensuring that appropriate taxing authorities receive tax return filings and payments when due.</t>
        </r>
      </text>
    </comment>
    <comment ref="C1221" authorId="0" shapeId="0">
      <text>
        <r>
          <rPr>
            <sz val="9"/>
            <color indexed="81"/>
            <rFont val="Tahoma"/>
            <family val="2"/>
          </rPr>
          <t>This process includes setting targets for periodic tax liabilities and assessing the tax impact of various activities, such as the acquisition or disposal of fixed assets or a deliberate change in employee population.</t>
        </r>
      </text>
    </comment>
    <comment ref="C1225" authorId="0" shapeId="0">
      <text>
        <r>
          <rPr>
            <sz val="9"/>
            <color indexed="81"/>
            <rFont val="Tahoma"/>
            <family val="2"/>
          </rPr>
          <t>This is the process of accounting for taxes collected or paid.</t>
        </r>
      </text>
    </comment>
    <comment ref="C1233" authorId="0" shapeId="0">
      <text>
        <r>
          <rPr>
            <sz val="9"/>
            <color indexed="81"/>
            <rFont val="Tahoma"/>
            <family val="2"/>
          </rPr>
          <t>The "manage international funds/consolidation" process is the process of managing cash collections and disbursements made by operating units across the enterprise and, when appropriate, transferring cash from those units to parent level bank accounts managed by the organization’s treasury team.</t>
        </r>
      </text>
    </comment>
    <comment ref="P1233" authorId="0" shapeId="0">
      <text>
        <r>
          <rPr>
            <sz val="9"/>
            <color indexed="81"/>
            <rFont val="Tahoma"/>
            <family val="2"/>
          </rPr>
          <t>The "manage international funds/consolidation" process is the process of managing cash collections and disbursements made by operating units across the enterprise and, when appropriate, transferring cash from those units to parent level bank accounts managed by the organization’s treasury team.</t>
        </r>
      </text>
    </comment>
    <comment ref="C1234" authorId="0" shapeId="0">
      <text>
        <r>
          <rPr>
            <sz val="9"/>
            <color indexed="81"/>
            <rFont val="Tahoma"/>
            <family val="2"/>
          </rPr>
          <t>This is the process of forecasting and monitoring changes in foreign currency value or interest rates around the world.</t>
        </r>
      </text>
    </comment>
    <comment ref="C1235" authorId="0" shapeId="0">
      <text>
        <r>
          <rPr>
            <sz val="9"/>
            <color indexed="81"/>
            <rFont val="Tahoma"/>
            <family val="2"/>
          </rPr>
          <t>This is the process of converting cash from one currency to another in the course of conducting cross-border trade or investment.</t>
        </r>
      </text>
    </comment>
    <comment ref="C1236" authorId="0" shapeId="0">
      <text>
        <r>
          <rPr>
            <sz val="9"/>
            <color indexed="81"/>
            <rFont val="Tahoma"/>
            <family val="2"/>
          </rPr>
          <t>This process involves assessing an organization’s exposures to potential financial losses that could occur as a result of changes in the relative value of currencies globally. Hedging currency exposures refers to the process of forecasting the impacts of movements in foreign currency values and entering into financial transactions designed to offset or limit an organization’s potential exposure to loss.</t>
        </r>
      </text>
    </comment>
    <comment ref="P1236" authorId="0" shapeId="0">
      <text>
        <r>
          <rPr>
            <sz val="9"/>
            <color indexed="81"/>
            <rFont val="Tahoma"/>
            <family val="2"/>
          </rPr>
          <t>This process involves assessing an organization’s exposures to potential financial losses that could occur as a result of changes in the relative value of currencies globally. Hedging currency exposures refers to the process of forecasting the impacts of movements in foreign currency values and entering into financial transactions designed to offset or limit an organization’s potential exposure to loss.</t>
        </r>
      </text>
    </comment>
    <comment ref="C1237" authorId="0" shapeId="0">
      <text>
        <r>
          <rPr>
            <sz val="9"/>
            <color indexed="81"/>
            <rFont val="Tahoma"/>
            <family val="2"/>
          </rPr>
          <t>This process involves making accounting entries to formally report financial gains or losses experienced as a result of foreign exchange activity.</t>
        </r>
      </text>
    </comment>
    <comment ref="C1238" authorId="0" shapeId="0">
      <text>
        <r>
          <rPr>
            <sz val="9"/>
            <color indexed="81"/>
            <rFont val="Tahoma"/>
            <family val="2"/>
          </rPr>
          <t>Global trade services represents the collection of processes related to cross-border collaboration and compliance with international regulations including import/export controls, product classification, duty calculation, relationships with customs, trade communications and documentation, restitution, and international letters of credit.</t>
        </r>
      </text>
    </comment>
    <comment ref="C1249" authorId="0" shapeId="0">
      <text>
        <r>
          <rPr>
            <sz val="9"/>
            <color indexed="81"/>
            <rFont val="Tahoma"/>
            <family val="2"/>
          </rPr>
          <t>This category has been expanded in the E&amp;U model to include both the original non-productive assets (such as property, buildings and facilities) plus utility networks and major plant assets.</t>
        </r>
      </text>
    </comment>
    <comment ref="C1267" authorId="0" shapeId="0">
      <text>
        <r>
          <rPr>
            <sz val="9"/>
            <color indexed="81"/>
            <rFont val="Tahoma"/>
            <family val="2"/>
          </rPr>
          <t>Previously these processes might have been covered under 9.1.  But 9.1 was a poor representation of utility plant and network design and construction processes. The new 9.2 process group for E&amp;U provides a more comprehensive and accurate description of this core utility function, leaving 9.1 to describe processes applicable to property and buildings (as was its original intent).</t>
        </r>
      </text>
    </comment>
    <comment ref="C1312" authorId="0" shapeId="0">
      <text>
        <r>
          <rPr>
            <sz val="9"/>
            <color indexed="81"/>
            <rFont val="Tahoma"/>
            <family val="2"/>
          </rPr>
          <t>The process "dispose of productive and nonproductive assets" involves planning how to discontinue the use of an asset at the end of  its life cycle. This process group includes developing an exit strategy, performing a sale or trade of assets, and performing asset  abandonment.</t>
        </r>
      </text>
    </comment>
    <comment ref="C1318" authorId="0" shapeId="0">
      <text>
        <r>
          <rPr>
            <sz val="9"/>
            <color indexed="81"/>
            <rFont val="Tahoma"/>
            <family val="2"/>
          </rPr>
          <t>The process group "manage enterprise risk, compliance, remediation, and resiliency" is responsible for ensuring that an organization effectively manages its risk. Process groups are aligned with traditional risk management activities.</t>
        </r>
      </text>
    </comment>
    <comment ref="C1319" authorId="0" shapeId="0">
      <text>
        <r>
          <rPr>
            <sz val="9"/>
            <color indexed="81"/>
            <rFont val="Tahoma"/>
            <family val="2"/>
          </rPr>
          <t xml:space="preserve">The "manage enterprise risk" process group addresses enterprise risk management. Risk is the probability or threat of a negative occurrence caused by potential events. Strategic, operational, financial, and hazard risks categories are included in this group. Manage enterprise risk includes establishing an enterprise risk management framework and policies, overseeing enterprise risk management activities across the organization, and coordinating business unit/functional risk management processes. Based on the enterprise-level risk management frameworks and policies, business unit/functional risk management activities are executed and managed. This process group also covers the management of regulatory compliance to ensure the organization has the required  procedures in place and follows regulatory requirements. </t>
        </r>
      </text>
    </comment>
    <comment ref="C1344" authorId="0" shapeId="0">
      <text>
        <r>
          <rPr>
            <sz val="9"/>
            <color indexed="81"/>
            <rFont val="Tahoma"/>
            <family val="2"/>
          </rPr>
          <t>The "manage compliance" process group is responsible for the development of internal and external compliance activities.</t>
        </r>
      </text>
    </comment>
    <comment ref="C1360" authorId="0" shapeId="0">
      <text>
        <r>
          <rPr>
            <sz val="9"/>
            <color indexed="81"/>
            <rFont val="Tahoma"/>
            <family val="2"/>
          </rPr>
          <t>Remediation efforts are those processes necessary to repair damage to assets created by the occurrence of a risk, be it a new risk or a risk under existing management.</t>
        </r>
      </text>
    </comment>
    <comment ref="C1367" authorId="0" shapeId="0">
      <text>
        <r>
          <rPr>
            <sz val="9"/>
            <color indexed="81"/>
            <rFont val="Tahoma"/>
            <family val="2"/>
          </rPr>
          <t>Managing business resiliency and risk includes the processes required to enable firms to rapidly adapt and respond to any internal or external opportunity, demand, disruption, or threat; continue operations without significant impact to the business; and develop a more dynamic, strategic, and integrated approach to managing compliance obligations.</t>
        </r>
      </text>
    </comment>
    <comment ref="C1373" authorId="0" shapeId="0">
      <text>
        <r>
          <rPr>
            <sz val="9"/>
            <color indexed="81"/>
            <rFont val="Tahoma"/>
            <family val="2"/>
          </rPr>
          <t>External relationships are those relationships with stakeholders of the entity, including investors, government and industry, the board of directors, and the general public. This is not related to customer management.</t>
        </r>
      </text>
    </comment>
    <comment ref="C1378" authorId="0" shapeId="0">
      <text>
        <r>
          <rPr>
            <sz val="9"/>
            <color indexed="81"/>
            <rFont val="Tahoma"/>
            <family val="2"/>
          </rPr>
          <t>Strong government and industry relationships are essential to the longevity of any company. This process group is responsible for managing government relations, trade and industry group relationships, and lobbying activities.</t>
        </r>
      </text>
    </comment>
    <comment ref="C1396" authorId="0" shapeId="0">
      <text>
        <r>
          <rPr>
            <sz val="9"/>
            <color indexed="81"/>
            <rFont val="Tahoma"/>
            <family val="2"/>
          </rPr>
          <t>The "manage relations with board of directors" process group encompasses the processes required to select, appoint, govern, and communicate with the organization’s board of directors while complying with the organization’s bylaws. These processes include "report results" and "report audit findings."</t>
        </r>
      </text>
    </comment>
    <comment ref="C1399" authorId="0" shapeId="0">
      <text>
        <r>
          <rPr>
            <sz val="9"/>
            <color indexed="81"/>
            <rFont val="Tahoma"/>
            <family val="2"/>
          </rPr>
          <t>"Manage legal and ethical issues" includes a variety of processes that address the legal and moral framework of the organization and policy development and enforcement.</t>
        </r>
      </text>
    </comment>
    <comment ref="C1421" authorId="0" shapeId="0">
      <text>
        <r>
          <rPr>
            <sz val="9"/>
            <color indexed="81"/>
            <rFont val="Tahoma"/>
            <family val="2"/>
          </rPr>
          <t>"Manage public relations" includes processes related to the flow of information from an organization to the public. It includes the processes "manage community relations, "manage media relations," "promote political stability," "create press releases," and "issue press releases." Public relations processes influence the public view of an organization and its products or services. These programs may include but are not limited to: corporate social responsibility (CSR) programs, corporate giving, volunteerism, and community partnerships. These programs may use a variety of avenues including media outlets, personalities, social resources, networks, or lobbying.</t>
        </r>
      </text>
    </comment>
    <comment ref="C1427" authorId="0" shapeId="0">
      <text>
        <r>
          <rPr>
            <sz val="9"/>
            <color indexed="81"/>
            <rFont val="Tahoma"/>
            <family val="2"/>
          </rPr>
          <t>Business capabilities are those activities performed by an organization that are fundamental to the successful operation of the organization, even across functions in a business. Capabilities defined in the PCF include business process management; portfolio, program, and project management; quality management; change management; benchmarking; environmental health and safety management; and knowledge management.</t>
        </r>
      </text>
    </comment>
    <comment ref="C1452" authorId="0" shapeId="0">
      <text>
        <r>
          <rPr>
            <sz val="9"/>
            <color indexed="81"/>
            <rFont val="Tahoma"/>
            <family val="2"/>
          </rPr>
          <t>The "manage portfolio, program, and project" process group focuses on identifying projects and initiatives; initiating, executing, and closing projects; monitoring the overall project performance and status; and making projects visible to organizational  decision-makers.</t>
        </r>
      </text>
    </comment>
    <comment ref="C1486" authorId="0" shapeId="0">
      <text>
        <r>
          <rPr>
            <sz val="9"/>
            <color indexed="81"/>
            <rFont val="Tahoma"/>
            <family val="2"/>
          </rPr>
          <t>The "manage quality" process group creates a quality strategy, plans and supports the staff that oversee quality work force, and conducts quality assessments.</t>
        </r>
      </text>
    </comment>
    <comment ref="C1487" authorId="0" shapeId="0">
      <text>
        <r>
          <rPr>
            <sz val="9"/>
            <color indexed="81"/>
            <rFont val="Tahoma"/>
            <family val="2"/>
          </rPr>
          <t xml:space="preserve">The purpose of the Establish Quality Requirements is to define a specific plan for quality within the execution of work. This requires a complete understanding (e.g., an inventory) of all stakeholder requirements (e.g., product, service, or process) and an associated set of critical-to-quality characteristics (CtQCs) that can be measured for each of these requirement—to prove the requirements are met. These CtQCs are used to evaluate the current capabilities of the organization to meet the requirements and identify any potential gaps that may lead to a nonconformance prior to the execution of work. A determination is made to mitigate the gap with preventive activities or deemed an acceptable risk. As an output, the plan for quality provides documentation about how Quality will be ensured (e.g., preventive, control, assurance) and all actions that will be taken if a nonconformance occurs. </t>
        </r>
      </text>
    </comment>
    <comment ref="C1488" authorId="0" shapeId="0">
      <text>
        <r>
          <rPr>
            <sz val="9"/>
            <color indexed="81"/>
            <rFont val="Tahoma"/>
            <family val="2"/>
          </rPr>
          <t xml:space="preserve">All stakeholder requirements that describe the characteristics of a product, service, or process must be documented and gathered, in an accessible format, in preparation for establishing quality requirements. The actual establishment of these requirements is not within the scope of the EQ Framework, but is a critical input used throughout planning for Quality. Stakeholders, in this instance, include any internal or external party (e.g., customers, government agencies, industry standards, enterprise policies, business or functional performance targets) that have expressed a requirement (often described as critical-to-customer (CtC) characteristics).  CtQCs are measurable elements of the process, product, or service whose performance standards or specifications must be met to satisfy the established requirement. Each stakeholder requirement must have an associated CtQCs, unless the requirement itself fully defines all elements that must exist. The CtQCs must be documented and aligned to the specific requirement being fulfilled. </t>
        </r>
      </text>
    </comment>
    <comment ref="C1489" authorId="0" shapeId="0">
      <text>
        <r>
          <rPr>
            <sz val="9"/>
            <color indexed="81"/>
            <rFont val="Tahoma"/>
            <family val="2"/>
          </rPr>
          <t>Analysis is conducted to assess the current state of the processes to achieve the CtQCs. This analysis must include, but is not limited to, all required activities established in the organization's Risk Management standards. All identified gaps are documented and a determination is made as to whether the gap will be mitigated through preventive Quality activities or deemed as acceptable risk. The goal of any preventive quality activities is to create provisions to prevent, control, or reduce the risk of not meeting the CtQCs. In addition, any standard methodology that will be used to design or conduct preventive Quality activities are defined and documented.</t>
        </r>
      </text>
    </comment>
    <comment ref="C1490" authorId="0" shapeId="0">
      <text>
        <r>
          <rPr>
            <sz val="9"/>
            <color indexed="81"/>
            <rFont val="Tahoma"/>
            <family val="2"/>
          </rPr>
          <t xml:space="preserve">The purpose of quality assurance and control design is to ensure all processes can create products or services that meet the CtQCs, by minimizing defects from occurring (or meeting the specified tolerances for performance). For example, the implementation, alignment, and adherence of work activities to the EQ Framework is considered a quality assurance activity. In planning Quality assurance and activities, the concepts of ‘fit for purpose’ (does the product or service meet the intended purpose) and ‘right the first time’ (elimination of mistakes, errors, or defects) must be considered. </t>
        </r>
      </text>
    </comment>
    <comment ref="C1496" authorId="0" shapeId="0">
      <text>
        <r>
          <rPr>
            <sz val="9"/>
            <color indexed="81"/>
            <rFont val="Tahoma"/>
            <family val="2"/>
          </rPr>
          <t>A plan for quality defines how the CTQ characteristics will be achieved, controlled, assured and managed throughout the entire lifecycle of a product or service. The definition of this may be a separate quality plan or can be the inclusion/alignment of the EQ Framework in existing plans. At a minimum, all plans for quality must include the following: requirements, CtQCs, a preventive quality assessment, description of how the product or service is going to be verified, criteria against which the verification is to be assessed, how any nonconformance to those requirements will be managed, and the records that will be kept to demonstrate conformity.</t>
        </r>
      </text>
    </comment>
    <comment ref="C1497" authorId="0" shapeId="0">
      <text>
        <r>
          <rPr>
            <sz val="9"/>
            <color indexed="81"/>
            <rFont val="Tahoma"/>
            <family val="2"/>
          </rPr>
          <t>Evaluation compares the work outcomes with respect to quality characteristics against the intended results as designed. It serves as a check for:    • Initiating non-conformance management    • Identifying long-term root cause analyses    • Providing test and compliance data for future analyses  Requirements may include both in-process or output standards in addition to customer outcome standards. In particular, key process indicators (KPI’s) and critical to quality (CTQ) characteristics must be used as the basis for any evaluation and test methodology.</t>
        </r>
      </text>
    </comment>
    <comment ref="C1499" authorId="0" shapeId="0">
      <text>
        <r>
          <rPr>
            <sz val="9"/>
            <color indexed="81"/>
            <rFont val="Tahoma"/>
            <family val="2"/>
          </rPr>
          <t>The evaluation of performance is done through periodic or episodic testing against the established standards for quality characteristics. For periodic tests/audits, a schedule is created which is designed to provide sufficient time to make any required adjustments to the process or system to maintain the desired level of quality. Episodic testing is conducted whenever a known non-conformance or fault occurs which results in outputs or outcomes known to be unsatisfactory to performance requirements</t>
        </r>
      </text>
    </comment>
    <comment ref="C1500" authorId="0" shapeId="0">
      <text>
        <r>
          <rPr>
            <sz val="9"/>
            <color indexed="81"/>
            <rFont val="Tahoma"/>
            <family val="2"/>
          </rPr>
          <t>The purpose of recording results is to provide documented evidence for (minimally):    • Audit requirements by external parties    • Non-conformance management    • Management reporting requirements    • Trend analysis and quality improvement  Results should be maintained electronically, in corporate standard format(s), and owned by a designated function or role. Access to results should be provided on an as needed basis to appropriate stakeholders with appropriate levels of editing rights.</t>
        </r>
      </text>
    </comment>
    <comment ref="C1501" authorId="0" shapeId="0">
      <text>
        <r>
          <rPr>
            <sz val="9"/>
            <color indexed="81"/>
            <rFont val="Tahoma"/>
            <family val="2"/>
          </rPr>
          <t>Dispositioning of results is the action of deciding whether to take additional action based upon the results of the test(s)/audit(s). For conforming outputs and outcomes, the only additional actions may be to record the results of the decision. For non-conforming output or outcomes, the decisions will be determined by the non-conformance management process.</t>
        </r>
      </text>
    </comment>
    <comment ref="C1503" authorId="0" shapeId="0">
      <text>
        <r>
          <rPr>
            <sz val="9"/>
            <color indexed="81"/>
            <rFont val="Tahoma"/>
            <family val="2"/>
          </rPr>
          <t>The purpose of determining sample significance includes: • Determining whether or not the sample is representative of the larger output or outcome • Determining if the sample meets or does not meet the requirements • Identifying the conditions for acceptance, rejection, remediation, and prevention  For each key process indicator (KPI), CtQCs, or other dimension assessed, significance is assigned individually.</t>
        </r>
      </text>
    </comment>
    <comment ref="C1504" authorId="0" shapeId="0">
      <text>
        <r>
          <rPr>
            <sz val="9"/>
            <color indexed="81"/>
            <rFont val="Tahoma"/>
            <family val="2"/>
          </rPr>
          <t>Summarizing results of the test(s)/audit(s) provides insights and indicators derived from the raw data. It serves as a basis for informing post-assessment actions by providing information separating significant from insignificant results. Summaries may be shown in various forms, including charts, tables, statistical test results, or written findings and conclusions.</t>
        </r>
      </text>
    </comment>
    <comment ref="C1506" authorId="0" shapeId="0">
      <text>
        <r>
          <rPr>
            <sz val="9"/>
            <color indexed="81"/>
            <rFont val="Tahoma"/>
            <family val="2"/>
          </rPr>
          <t xml:space="preserve"> (input into non-conformance or drive improvement)</t>
        </r>
      </text>
    </comment>
    <comment ref="C1508" authorId="0" shapeId="0">
      <text>
        <r>
          <rPr>
            <sz val="9"/>
            <color indexed="81"/>
            <rFont val="Tahoma"/>
            <family val="2"/>
          </rPr>
          <t>This process includes the effort to analyze nonconformance events and determine the need for corrective and/or preventative action(s). The level of analysis may include root cause, risk exposure and other evaluations that will be necessary to properly review and approve/reject subsequent actions. Recommended actions may include corrective, preventative or no action based upon the impact and likelihood of reoccurrence. Approval will be based upon cost/benefit, risk exposure and other pertinent factors. Determination of not only what action(s) but also timing and assignment of responsibility will occur. If correct/preventive actions are needed, this will trigger the Preventive Action process.</t>
        </r>
      </text>
    </comment>
    <comment ref="C1526" authorId="0" shapeId="0">
      <text>
        <r>
          <rPr>
            <sz val="9"/>
            <color indexed="81"/>
            <rFont val="Tahoma"/>
            <family val="2"/>
          </rPr>
          <t>The "manage change" process group includes all processes involved in implementing and facilitating major changes throughout an organization or in a selected unit, department, division, etc. The needed changes are typically identified in process groups "create and manage organizational performance strategy," "benchmark performance," or "manage strategic initiatives." "Manage change" deals with the activities necessary to plan, develop, implement, and monitor those changes. These are often project related processes for activities that may have a set start and end date. However, activities in the process "sustain improvement" may continue periodically well into the future. In some organizations, monitoring and sustaining improvement takes place within the other process categories specific to the area of the business where the change occurred, and those organizations track change-related processes in those appropriate categories.</t>
        </r>
      </text>
    </comment>
    <comment ref="C1527" authorId="0" shapeId="0">
      <text>
        <r>
          <rPr>
            <sz val="9"/>
            <color indexed="81"/>
            <rFont val="Tahoma"/>
            <family val="2"/>
          </rPr>
          <t>The Plan for change process involves all processes, from selecting the methodology for implementation to identifying stakeholders, resources, and preliminary measures. It also includes the identification of any barriers to the change and the formation of the team who will implement the change. Although the change methodology is selected in this process, the change itself is not extensively designed until process 12.4.2 Design the change. 12.4.1 is a planning and foundation laying process.</t>
        </r>
      </text>
    </comment>
    <comment ref="C1544" authorId="0" shapeId="0">
      <text>
        <r>
          <rPr>
            <sz val="9"/>
            <color indexed="81"/>
            <rFont val="Tahoma"/>
            <family val="2"/>
          </rPr>
          <t>During the Design the change process, the change team aligns the change with other activities already in place or planned for the organization. It develops specific training and implementation plans, including communication schedules, new role assignments, and budgets.</t>
        </r>
      </text>
    </comment>
    <comment ref="C1554" authorId="0" shapeId="0">
      <text>
        <r>
          <rPr>
            <sz val="9"/>
            <color indexed="81"/>
            <rFont val="Tahoma"/>
            <family val="2"/>
          </rPr>
          <t>In the Implement change process, organizations embed the new processes, systems, or other changes into the business. During this process, training is administered; stakeholders are consulted; and new documents, policies, processes, and technologies go into effect. Processes to continuously measure the change also begin, but measurement activities are typically tracked within the processes under process group 12.1 Create and manage organizational performance strategy.</t>
        </r>
      </text>
    </comment>
    <comment ref="C1560" authorId="0" shapeId="0">
      <text>
        <r>
          <rPr>
            <sz val="9"/>
            <color indexed="81"/>
            <rFont val="Tahoma"/>
            <family val="2"/>
          </rPr>
          <t>The Sustain improvement process encompasses the tracking of changes made to the business and the general monitoring and maintenance of performance related to the change. This process includes post improvement project activities, like debriefings where lessons learned during the change are shared and recorded. These processes may be revisited regularly to monitor performance, but these regular processes may eventually be tracked as part of continuous organizational processes under process group 12.1 Create and manage organizational performance strategy.</t>
        </r>
      </text>
    </comment>
    <comment ref="C1564" authorId="0" shapeId="0">
      <text>
        <r>
          <rPr>
            <sz val="9"/>
            <color indexed="81"/>
            <rFont val="Tahoma"/>
            <family val="2"/>
          </rPr>
          <t>The "develop and manage enterprise-wide knowledge management (KM) capability" process group comprises processes associated with knowledge flow within an organization (e.g., create, identify, collect, review, share, access, and use knowledge). At its heart, knowledge is information in action. Knowledge management (KM) is a systematic process that enables information and knowledge to grow, flow, and create value. The KM discipline is about connecting people to the information and expertise they need to achieve business results. Various approaches can be used to support this goal, including content management, communities of practice, transfer of best practices, lessons learned, expertise location, virtual collaboration, and social computing. The specific KM approaches that an organization pursues are determined by the business problems it wants to address. For example, if an organization is seeing similar mistakes repeated across business units, it may implement a lessons learned process so that employees can learn what has and hasn’t worked in other parts of the business. Similarly, an organization that is concerned about knowledge loss due to retirement may consider interviewing senior level employees who are nearing retirement and making their expertise accessible through documents or videos. Although technology plays a role in KM, it is critical to implement technology as part of a larger, systematic change initiative. The introduction of new tools will not change behavior unless people understand when, how, and why to share knowledge and are incentivized to do so.</t>
        </r>
      </text>
    </comment>
    <comment ref="C1565" authorId="0" shapeId="0">
      <text>
        <r>
          <rPr>
            <sz val="9"/>
            <color indexed="81"/>
            <rFont val="Tahoma"/>
            <family val="2"/>
          </rPr>
          <t xml:space="preserve"> The Develop KM strategy process includes activities related to establishing an enterprise KM program. A KM program is an organization wide effort to standardize and excel in KM. The first set of activities relates to logistics such as governance, roles, and funding. An organization with a clear business case for KM is in a better position to select an appropriate governance model. For example, a program focused on expertise location might need ties to the HR function, whereas a program focused on content management might be better housed in the IT function. Funding is also impacted by the business case, but most organizations use a combination of corporate and business unit funding for KM. The second set of activities relates to linking KM to business objectives and managing KM related change. Again, the specific tactics involved will depend on the business problems that KM is intended to solve, as well as the current culture and its receptiveness to KM. Note that processes 12.3.1 and 12.3.4 both contain activities related to technology needs, training, communication, and change management. The difference is that the activities in the Develop KM strategy process relate to the KM program as a whole, as opposed to specific KM approaches.</t>
        </r>
      </text>
    </comment>
    <comment ref="C1576" authorId="0" shapeId="0">
      <text>
        <r>
          <rPr>
            <sz val="9"/>
            <color indexed="81"/>
            <rFont val="Tahoma"/>
            <family val="2"/>
          </rPr>
          <t>Before improving how it manages knowledge, an organization must evaluate its current KM processes and practices. The Assess knowledge management capabilities process includes activities for determining exactly where an organization stands on the KM learning curve, pinpointing gaps, and identifying KM approaches and tactics that will have meaningful impact on strategic objectives. For organizations that struggle with this process, frameworks like APQC’s KM Capability Assessment Tool provide standard structures for measuring KM maturity and identifying performance gaps.</t>
        </r>
      </text>
    </comment>
    <comment ref="C1583" authorId="0" shapeId="0">
      <text>
        <r>
          <rPr>
            <sz val="9"/>
            <color indexed="81"/>
            <rFont val="Tahoma"/>
            <family val="2"/>
          </rPr>
          <t>The process "measure and benchmark" encompasses the processes required to develop a strategy for monitoring and improving the performance of an organization including creating and managing organizational performance strategy and benchmarking performance.</t>
        </r>
      </text>
    </comment>
    <comment ref="C1584" authorId="0" shapeId="0">
      <text>
        <r>
          <rPr>
            <sz val="9"/>
            <color indexed="81"/>
            <rFont val="Tahoma"/>
            <family val="2"/>
          </rPr>
          <t>This process group encompasses those processes required to develop a strategy for monitoring and improving the performance of an organization. Although this process group is related to process group 1.2 Develop business strategy, 12.1 Create and manage organizational performance strategy focuses more on internal performance rather than external or competitive positions in the marketplace. Process group 12.1 centers around measurement, including the creation of measures and the act of measuring itself. This is the measurement of internal performance within a strategy for tracking, streamlining, and improving it. Activity 1.2.2.6 Develop lean/continuous improvement strategy also relates to these activities but is more typically used when executives are developing a business strategy to enhance external market position. 1.2.2.6 focuses on high-level strategy development, whereas 12.1 encompasses the tactical measurement of internal processes and work force improvement. The measurement processes in process group 12.1 should align with human capital management processes such as 6.6.5 Develop and Manage Employee Metrics. Process 6.6.5 and other human capital management processes refer to the overall management of employee information and the use of metrics to guide employee development and rewards. Process group 12.1 refers to the collection of the data and the strategies employed to gather it. It does not refer to the day-to-day activities of human capital managers, but instead to the development of strategies and systems that allow human resources to more effectively manage personnel. Process group 12.1 also includes the measurement of machines, entire processes, facility and environmental efficiency, overall cost effectiveness, and other activities not directly related to human performance.</t>
        </r>
      </text>
    </comment>
    <comment ref="C1585" authorId="0" shapeId="0">
      <text>
        <r>
          <rPr>
            <sz val="9"/>
            <color indexed="81"/>
            <rFont val="Tahoma"/>
            <family val="2"/>
          </rPr>
          <t>The Create enterprise measurement systems model process refers to the development of a high-level measurement system to track performance across the enterprise or in specific functions or business units. In this process, organizations determine which processes to measure, which measures to use, how often to measure, and what the target measurement results should be. Decision makers usually also define which actions will be taken given certain measurement results. This process does not refer to actual measurement activities or consequential actions; it focuses on strategic decisions about how to best measure an organization. Because measures should be revisited and realigned with organizational goals as time passes, this process should repeat on a regular basis as a review.</t>
        </r>
      </text>
    </comment>
    <comment ref="C1586" authorId="0" shapeId="0">
      <text>
        <r>
          <rPr>
            <sz val="9"/>
            <color indexed="81"/>
            <rFont val="Tahoma"/>
            <family val="2"/>
          </rPr>
          <t>The Measure process productivity process includes all activities associated with measuring how productive processes are. This process will vary depending on which activities and business components are being measured. Unlike process 12.1.4 Measure staff efficiency, process 12.1.2 measures outcomes (e.g., how much of X is produced within X time period). A manufacturing process may be measured according to number of units produced per FTE or number of “high-quality” units produced. A marketing department might be measured on the completion of a target number of campaigns per marketing FTE. Some organizations choose to include measurement analysis in this process. Actions taken based on the measurement typically exist as activities within process group 12.4 Manage change or within the other function-specific categories. (For example, if measures indicate that inventory levels need to be better optimized, the resulting actions would take place under the process 4.5.3 Operate warehousing.)</t>
        </r>
      </text>
    </comment>
    <comment ref="C1587" authorId="0" shapeId="0">
      <text>
        <r>
          <rPr>
            <sz val="9"/>
            <color indexed="81"/>
            <rFont val="Tahoma"/>
            <family val="2"/>
          </rPr>
          <t>The Measure cost effectiveness process covers all activities associated with measuring the cost effectiveness of a process. This process will vary depending on which activities and business components are being measured. An organization may want to track its return on investing in activities like marketing campaigns, new equipment, and process redefinition. It may also measure cost per employee or cost per cycle for a given process, function, or business unit. Some organizations choose to include measurement analysis in this process. Actions taken based on the measurement typically exist as activities within process group 12.4 Manage change or within the other function-specific categories. (For example, if measures indicate that inventory levels need to be better optimized to reduce costs, the resulting actions would take place under the process 4.5.3 Operate warehousing.)</t>
        </r>
      </text>
    </comment>
    <comment ref="C1588" authorId="0" shapeId="0">
      <text>
        <r>
          <rPr>
            <sz val="9"/>
            <color indexed="81"/>
            <rFont val="Tahoma"/>
            <family val="2"/>
          </rPr>
          <t>The Measure staff efficiency process covers all activities associated with measuring how efficiently employees perform. This process will vary depending on which activities and business components are being measured. This process often focuses on measuring activities performed manually or compares manual completion with completion aided by automation. These measures can help determine where automation could increase efficiency or identify differences between the efficiency of one employee or group and another. This process could also include an evaluation of the quality of work, which could potentially reduce or increase the amount of automation or review included in the process. This process, unlike process 12.1.2 Measure process productivity, does not measure outputs of a process. Instead, it measures the agility and speed of the activities that lead to a final product. Some organizations choose to include measurement analysis in this process. Actions taken based on the measurement typically exist as activities within process group 12.4 Manage change or within the other function-specific categories. (For example, if measures indicate that the invoicing cycle is too long or has redundant steps, the resulting actions would take place within process 8.2.2 Invoice customer.)</t>
        </r>
      </text>
    </comment>
    <comment ref="C1589" authorId="0" shapeId="0">
      <text>
        <r>
          <rPr>
            <sz val="9"/>
            <color indexed="81"/>
            <rFont val="Tahoma"/>
            <family val="2"/>
          </rPr>
          <t>The Measure cycle time process includes all activities associated with measuring how long it takes to perform certain processes or cycles of action. This process will vary depending on which activities and business components are being measured. Organizations typically include the measurement of cycles like customer response time, invoicing, or order to cash under this process. Some organizations choose to include measurement analysis in this process. Actions taken based on the measurement typically exist as activities within process group 12.4 Manage change or within the other function specific categories. (For example, if measures indicate that the invoicing cycle is taking too long or is inconsistent, the resulting actions would take place within process 8.2.2 Invoice customer.)</t>
        </r>
      </text>
    </comment>
    <comment ref="C1590" authorId="0" shapeId="0">
      <text>
        <r>
          <rPr>
            <sz val="9"/>
            <color indexed="81"/>
            <rFont val="Tahoma"/>
            <family val="2"/>
          </rPr>
          <t>Process group 12.2 Benchmark performance encompasses all the processes required to compare organizational performance internally or externally with other organizations. Some organizations run benchmarking through a central group or department. In other cases, benchmarking takes place as part of a specific project or within a particular department that sees the need to compare its performance with other departments or organizations</t>
        </r>
      </text>
    </comment>
    <comment ref="C1591" authorId="0" shapeId="0">
      <text>
        <r>
          <rPr>
            <sz val="9"/>
            <color indexed="81"/>
            <rFont val="Tahoma"/>
            <family val="2"/>
          </rPr>
          <t>In order to benchmark, an organization must first examine its own performance. The Conduct performance assessments process includes activities related to measuring, researching, and recording the performance of people, processes, mechanisms, or other areas of the business that the organization wants to benchmark or track. Usually, these assessments are performed on a regular cycle to monitor long-term performance. But this can also refer to an in-depth pre benchmarking exercise to look at specific process that might not be regularly assessed.</t>
        </r>
      </text>
    </comment>
    <comment ref="C1592" authorId="0" shapeId="0">
      <text>
        <r>
          <rPr>
            <sz val="9"/>
            <color indexed="81"/>
            <rFont val="Tahoma"/>
            <family val="2"/>
          </rPr>
          <t xml:space="preserve"> The Develop benchmarking capabilities process refers to tasks associated with increasing an organization’s ability to compare its performance internally or externally or maintain benchmarking relationships with other organizations. This can include training staff in benchmarking, developing technological solutions or other materials to aid benchmarking efforts, or consulting with external entities to gain knowledge or tools to help benchmark.</t>
        </r>
      </text>
    </comment>
    <comment ref="C1594" authorId="0" shapeId="0">
      <text>
        <r>
          <rPr>
            <sz val="9"/>
            <color indexed="81"/>
            <rFont val="Tahoma"/>
            <family val="2"/>
          </rPr>
          <t>In the Conduct gap analysis to understand need for change and degree needed process, the organization examines its performance against that of the benchmarked organizations or entities. It notes the differences between organizational performance and that of the benchmarked standard and studies those differences to identify what specific changes need to be made. The organization determines how much its performance needs to change to meet expectations and help the organization reach its strategic goals.</t>
        </r>
      </text>
    </comment>
    <comment ref="C1605" authorId="0" shapeId="0">
      <text>
        <r>
          <rPr>
            <sz val="9"/>
            <color indexed="81"/>
            <rFont val="Tahoma"/>
            <family val="2"/>
          </rPr>
          <t>The process group "manage environmental health and safety" concerns the management of environmental, health, and safety risks, including: environment, occupational health and safety, community health and safety, and construction/decommissioning. This process group includes determining the environmental, health, and safety impacts of an organization’s products, services, and operations; developing and executing business unit/functional EHS programs; and training and educating employees. It also covers  monitoring and managing business unit/functional EHS management programs, ensuring compliance with regulations, and managing remediation efforts.</t>
        </r>
      </text>
    </comment>
  </commentList>
</comments>
</file>

<file path=xl/comments2.xml><?xml version="1.0" encoding="utf-8"?>
<comments xmlns="http://schemas.openxmlformats.org/spreadsheetml/2006/main">
  <authors>
    <author>Image</author>
  </authors>
  <commentList>
    <comment ref="C2" authorId="0" shapeId="0">
      <text>
        <r>
          <rPr>
            <sz val="9"/>
            <color indexed="81"/>
            <rFont val="Tahoma"/>
            <family val="2"/>
          </rPr>
          <t>Develop and manage products and services represents the process groups "management of the product and service portfolio" and "develop of products and services."</t>
        </r>
      </text>
    </comment>
    <comment ref="C4" authorId="0" shapeId="0">
      <text>
        <r>
          <rPr>
            <sz val="9"/>
            <color indexed="81"/>
            <rFont val="Tahoma"/>
            <family val="2"/>
          </rPr>
          <t>This process group encompasses all processes associated with product and service portfolio management, including the analysis of the current portfolio compared to market opportunities and the definition of requirements for new/evolved products and services using that analysis. This group also includes activities related to the alignment of new additions to the portfolio with corporate business strategy as well as the management of the product or service lifecycle. Preliminary research and development falls in this group, under 2.1.3 Perform discovery research.</t>
        </r>
      </text>
    </comment>
    <comment ref="C5" authorId="0" shapeId="0">
      <text>
        <r>
          <rPr>
            <sz val="9"/>
            <color indexed="81"/>
            <rFont val="Tahoma"/>
            <family val="2"/>
          </rPr>
          <t>The Evaluate performance of existing products/services against market opportunities process is used to identify gaps between existing product/service capabilities or performance levels and the current market demand, available technologies, and customer requirements. This process culminates in the decision of whether or not to proceed with investments in the development of new deliverables. Input gathered from customers through exercises such as focus groups assess marketplace need. In addition, input can be gathered from internal or third-party service organizations to support the product/service evaluation.  Although the marketplace may look for new technologies or techniques to enhance existing products and services, customers may not be willing to pay more for them. Accordingly, remember that perfection can be the enemy of good enough. Find out exactly what customers are willing to pay for, and ensure that efforts do not exceed the parameters of the development business case. This is especially important for global products where cost and availability issues may be more apparent.</t>
        </r>
      </text>
    </comment>
    <comment ref="C6" authorId="0" shapeId="0">
      <text>
        <r>
          <rPr>
            <sz val="9"/>
            <color indexed="81"/>
            <rFont val="Tahoma"/>
            <family val="2"/>
          </rPr>
          <t>Having evaluated the market needs and specified the requirements for new product or services, the Confirm alignment of product/service concepts with business strategy process is a reality check prior to significant investment by the organization. It ensures that the new product/service concepts are in line with overall business strategy. This process plans and develops the cost, quality, and risk targets for the new products/services. This process can also be used in the prioritization and timing of development activities if there are a number of concepts vying for funding or other scarce resources. This process is most useful when the business strategy is current. If the strategy is outdated, this process may trigger a review of the corporate business direction and drivers.</t>
        </r>
      </text>
    </comment>
    <comment ref="C11" authorId="0" shapeId="0">
      <text>
        <r>
          <rPr>
            <sz val="9"/>
            <color indexed="81"/>
            <rFont val="Tahoma"/>
            <family val="2"/>
          </rPr>
          <t>The Manage product and service life cycle process describes how new products and services are conceived, introduced to the market, supported, and retired. This process also encompasses how new product performance in the marketplace is monitored and continuously improved. Introduction of the new product/service may be timed to coincide with key marketing opportunities. Products and services should be retired when their marketplace or cost effectiveness begins to decline below a predetermined threshold. Once a product or service has reached marketplace maturity, its performance indicators should be continuously refined.</t>
        </r>
      </text>
    </comment>
    <comment ref="C12" authorId="0" shapeId="0">
      <text>
        <r>
          <rPr>
            <sz val="9"/>
            <color indexed="81"/>
            <rFont val="Tahoma"/>
            <family val="2"/>
          </rPr>
          <t>Program Development &amp; Management Perspective</t>
        </r>
      </text>
    </comment>
    <comment ref="C26" authorId="0" shapeId="0">
      <text>
        <r>
          <rPr>
            <sz val="9"/>
            <color indexed="81"/>
            <rFont val="Tahoma"/>
            <family val="2"/>
          </rPr>
          <t>Review Patentability &amp; Infringement Activities : Usage of Open Source in commercial Product development to be reviewed with regard to licensing, community development etc.</t>
        </r>
      </text>
    </comment>
    <comment ref="C48" authorId="0" shapeId="0">
      <text>
        <r>
          <rPr>
            <sz val="9"/>
            <color indexed="81"/>
            <rFont val="Tahoma"/>
            <family val="2"/>
          </rPr>
          <t>The Perform discovery research process encompasses those tasks and decisions associated with early-stage research and development—when product/service assumptions are greater than knowledge. Based on the gap between current product/service characteristics and new/changing requirements (from the marketplace, customers, or other business forces), organizations use this process to identify and develop new technologies in support of a new product. This process also includes an assessment of how feasible it is to incorporate those new or potential technologies into products and services. This process guides the funding and documentation of preliminary research and development projects and ensures that any findings (related to feasibility of technology or other recommendations) carry over to stage-gate processes that drive overall product/service development. Consider the ramifications of being too “bleeding-edge” (as opposed to being on the leading or cutting edge) with new products. Key stakeholders in the supply chain or marketplace may not be ready to adopt the latest and greatest technologies, increasing the risk that the product or service will not succeed or be adopted.</t>
        </r>
      </text>
    </comment>
    <comment ref="C58" authorId="0" shapeId="0">
      <text>
        <r>
          <rPr>
            <sz val="9"/>
            <color indexed="81"/>
            <rFont val="Tahoma"/>
            <family val="2"/>
          </rPr>
          <t>Non-Functional / Performance / System Engineering. Mechanical + Electrical + SoftwareInteroperability - Ability of products and services to work together, exchange and use information in a multi-vendor, multi-network and multi-service environment.</t>
        </r>
      </text>
    </comment>
    <comment ref="C59" authorId="0" shapeId="0">
      <text>
        <r>
          <rPr>
            <sz val="9"/>
            <color indexed="81"/>
            <rFont val="Tahoma"/>
            <family val="2"/>
          </rPr>
          <t>Safety environmental, Occupational Health and Safety, Community health and safety…</t>
        </r>
      </text>
    </comment>
    <comment ref="C60" authorId="0" shapeId="0">
      <text>
        <r>
          <rPr>
            <sz val="9"/>
            <color indexed="81"/>
            <rFont val="Tahoma"/>
            <family val="2"/>
          </rPr>
          <t>Authentication / Encryption of CE device data stream. Cryptographic protocols,Hardware security (smart cards)</t>
        </r>
      </text>
    </comment>
    <comment ref="C61" authorId="0" shapeId="0">
      <text>
        <r>
          <rPr>
            <sz val="9"/>
            <color indexed="81"/>
            <rFont val="Tahoma"/>
            <family val="2"/>
          </rPr>
          <t>RoHS,WEEE,ELV,REACH</t>
        </r>
      </text>
    </comment>
    <comment ref="C62" authorId="0" shapeId="0">
      <text>
        <r>
          <rPr>
            <sz val="9"/>
            <color indexed="81"/>
            <rFont val="Tahoma"/>
            <family val="2"/>
          </rPr>
          <t>CE Industry standards etc. developed by CEA.</t>
        </r>
      </text>
    </comment>
    <comment ref="C64" authorId="0" shapeId="0">
      <text>
        <r>
          <rPr>
            <sz val="9"/>
            <color indexed="81"/>
            <rFont val="Tahoma"/>
            <family val="2"/>
          </rPr>
          <t>Service Strategy / Packaging the service ('Productizing the service') - define the scope of service / cost. 'Target market' for the service. Making the service more tangible</t>
        </r>
      </text>
    </comment>
    <comment ref="C65" authorId="0" shapeId="0">
      <text>
        <r>
          <rPr>
            <sz val="9"/>
            <color indexed="81"/>
            <rFont val="Tahoma"/>
            <family val="2"/>
          </rPr>
          <t>Define SLA's and Service level KPI's</t>
        </r>
      </text>
    </comment>
    <comment ref="C67" authorId="0" shapeId="0">
      <text>
        <r>
          <rPr>
            <sz val="9"/>
            <color indexed="81"/>
            <rFont val="Tahoma"/>
            <family val="2"/>
          </rPr>
          <t>This process group relates to the design, development, and in-service configuration control of products and services. It encompasses traditional design, build, and evaluation processes; configuration and change management; manufacturing and production process planning; final product validation and verification; as well as data management, control, and exchange inter and intraenterprise. This process is where most of the product or service risk is identified, controlled, and mitigated.  Typically, this process group consumes approximately 60 percent of all costs associated with bringing a new product or service to market.</t>
        </r>
      </text>
    </comment>
    <comment ref="C73" authorId="0" shapeId="0">
      <text>
        <r>
          <rPr>
            <sz val="9"/>
            <color indexed="81"/>
            <rFont val="Tahoma"/>
            <family val="2"/>
          </rPr>
          <t>Usability and User Experience have a very high business impact</t>
        </r>
      </text>
    </comment>
    <comment ref="C74" authorId="0" shapeId="0">
      <text>
        <r>
          <rPr>
            <sz val="9"/>
            <color indexed="81"/>
            <rFont val="Tahoma"/>
            <family val="2"/>
          </rPr>
          <t>Warranty Plan &amp; Pricing</t>
        </r>
      </text>
    </comment>
    <comment ref="C78" authorId="0" shapeId="0">
      <text>
        <r>
          <rPr>
            <sz val="9"/>
            <color indexed="81"/>
            <rFont val="Tahoma"/>
            <family val="2"/>
          </rPr>
          <t>Design appropriately for manufacture, prevent wrong assembly ? [design the application, design the product hardware, plastic, mold, casting, mechanical, electrical ]</t>
        </r>
      </text>
    </comment>
    <comment ref="C79" authorId="0" shapeId="0">
      <text>
        <r>
          <rPr>
            <sz val="9"/>
            <color indexed="81"/>
            <rFont val="Tahoma"/>
            <family val="2"/>
          </rPr>
          <t>application service view, product service + refurbishing</t>
        </r>
      </text>
    </comment>
    <comment ref="C80" authorId="0" shapeId="0">
      <text>
        <r>
          <rPr>
            <sz val="9"/>
            <color indexed="81"/>
            <rFont val="Tahoma"/>
            <family val="2"/>
          </rPr>
          <t>replacement of a core component + re-publishing</t>
        </r>
      </text>
    </comment>
    <comment ref="C81" authorId="0" shapeId="0">
      <text>
        <r>
          <rPr>
            <sz val="9"/>
            <color indexed="81"/>
            <rFont val="Tahoma"/>
            <family val="2"/>
          </rPr>
          <t>Review the design and approach for troubleshooting the product</t>
        </r>
      </text>
    </comment>
    <comment ref="C82" authorId="0" shapeId="0">
      <text>
        <r>
          <rPr>
            <sz val="9"/>
            <color indexed="81"/>
            <rFont val="Tahoma"/>
            <family val="2"/>
          </rPr>
          <t>Design BOM-Bill of material, Manufacture BOM &amp; Service BOMA bill of materials lists all the raw materials and components / parts used in the manufacture of an end product.</t>
        </r>
      </text>
    </comment>
    <comment ref="C83" authorId="0" shapeId="0">
      <text>
        <r>
          <rPr>
            <sz val="9"/>
            <color indexed="81"/>
            <rFont val="Tahoma"/>
            <family val="2"/>
          </rPr>
          <t>Hardware and Software upgrade techniques</t>
        </r>
      </text>
    </comment>
  </commentList>
</comments>
</file>

<file path=xl/comments3.xml><?xml version="1.0" encoding="utf-8"?>
<comments xmlns="http://schemas.openxmlformats.org/spreadsheetml/2006/main">
  <authors>
    <author>Image</author>
  </authors>
  <commentList>
    <comment ref="C2" authorId="0" shapeId="0">
      <text>
        <r>
          <rPr>
            <sz val="9"/>
            <color indexed="81"/>
            <rFont val="Tahoma"/>
            <family val="2"/>
          </rPr>
          <t>The "market and sell products and services" category contains process groups related to understanding markets, customers, and capabilities; developing marketing strategies; executing marketing plans; developing sales strategies; developing and managing marketing plans; and managing sales partners and alliances.</t>
        </r>
      </text>
    </comment>
    <comment ref="C3" authorId="0" shapeId="0">
      <text>
        <r>
          <rPr>
            <sz val="9"/>
            <color indexed="81"/>
            <rFont val="Tahoma"/>
            <family val="2"/>
          </rPr>
          <t>This process group includes all processes required to research and understand customers, the market, and the organization’s related opportunities. It also addresses developing and managing brands, defining and managing a channel strategy and aggregating and managing customer marketing. Pre-planning clinics are conducted, demand information is collected, customer profiles are created, and unconstrained and constrained forecasts are developed.</t>
        </r>
      </text>
    </comment>
    <comment ref="C4" authorId="0" shapeId="0">
      <text>
        <r>
          <rPr>
            <sz val="9"/>
            <color indexed="81"/>
            <rFont val="Tahoma"/>
            <family val="2"/>
          </rPr>
          <t>In the Perform customer and market intelligence analysis process, an organization researches the market and collects/ reviews data about its customers. This may be accomplished through surveys, secondary research, customer feedback repositories, customer conversations, polls, etc. Contacting and/or profiling existing customers is a key way to determine which marketing strategies work and which do not. During this process, the organization also looks internally at its existing offerings and at the current business environment, gathering data and charting trends. The information collected here will be used in process 3.1.2 Evaluate and prioritize market opportunities.  Before starting this process, identify your target buyer, any obstacles in reaching that buyer, and risks associated with entering that market. Redefine this target buyer if research reveals new markets and potential customers. Importantly, map out the customer buying cycle during this process. Determining the customer buying cycle allows marketing and sales to reach customers before budgets are locked and at optimal times of the year.</t>
        </r>
      </text>
    </comment>
    <comment ref="C11" authorId="0" shapeId="0">
      <text>
        <r>
          <rPr>
            <sz val="9"/>
            <color indexed="81"/>
            <rFont val="Tahoma"/>
            <family val="2"/>
          </rPr>
          <t>During the Evaluate and prioritize market opportunities process, an organization takes the information and analysis gathered in process 3.1.1 Perform customer and market intelligence analysis and determines which opportunities exist to connect with customers in the marketplace. Organizations typically begin by identifying where new touch points can be gained or where new customer bases may exist. Then, those opportunities are prioritized according to the resources, strategic direction, and availability of the organization. Organizations also segment customers into meaningful categories during this process and verify that the opportunities identified can be pursued from every angle of the business.</t>
        </r>
      </text>
    </comment>
    <comment ref="C17" authorId="0" shapeId="0">
      <text>
        <r>
          <rPr>
            <sz val="9"/>
            <color indexed="81"/>
            <rFont val="Tahoma"/>
            <family val="2"/>
          </rPr>
          <t>In this process group, an organization defines its market strategy in concrete terms. It takes the research accomplished in process element “develop marketing, distribution, and channel strategy” and develops specific offerings, pricing plans, and channel strategies according to the value these efforts would provide to the organization.</t>
        </r>
      </text>
    </comment>
    <comment ref="C18" authorId="0" shapeId="0">
      <text>
        <r>
          <rPr>
            <sz val="9"/>
            <color indexed="81"/>
            <rFont val="Tahoma"/>
            <family val="2"/>
          </rPr>
          <t xml:space="preserve"> The Define offering and customer value proposition process includes all processes necessary to develop and flesh out the details of a customer or market offering. These offerings should address and align with customer needs as determined in process group 3.1. This process also includes the development and positioning of any new, related branding for the target customer segments outlined in activity 3.1.2.2 Determine target segments.  Use customer case studies and qualifications to support your proposition.</t>
        </r>
      </text>
    </comment>
    <comment ref="C23" authorId="0" shapeId="0">
      <text>
        <r>
          <rPr>
            <sz val="9"/>
            <color indexed="81"/>
            <rFont val="Tahoma"/>
            <family val="2"/>
          </rPr>
          <t>In the Define pricing strategy to align to value proposition process, the organization determines the pricing that will be applied to specific customer offerings and gets the proper approval for that pricing plan For many organizations, pricing is not one size fits all. In typical business-to-business service offerings, for example, the price depends entirely on the scope of the project or service.</t>
        </r>
      </text>
    </comment>
    <comment ref="C55" authorId="0" shapeId="0">
      <text>
        <r>
          <rPr>
            <sz val="9"/>
            <color indexed="81"/>
            <rFont val="Tahoma"/>
            <family val="2"/>
          </rPr>
          <t>A loyalty program is a key part of airline marketing, with elaborate strategy and process for acquiring, retaining and engaging with members</t>
        </r>
      </text>
    </comment>
    <comment ref="C62" authorId="0" shapeId="0">
      <text>
        <r>
          <rPr>
            <sz val="9"/>
            <color indexed="81"/>
            <rFont val="Tahoma"/>
            <family val="2"/>
          </rPr>
          <t>The Establish goals, objectives, and metrics for products by channels/segments process relies on customer segments and channels set in process groups 3.1 and 3.2. In this process, the organization determines its priorities and the metrics that will reflect how well those priorities are being achieved. To do this, the organization looks at measures identified in processes 3.3.4 Establish sales goals and measures and 3.3.5 Establish customer management measures and applies these to specific customer segments, basing its choices on current top goals and strategic initiatives.</t>
        </r>
      </text>
    </comment>
    <comment ref="C63" authorId="0" shapeId="0">
      <text>
        <r>
          <rPr>
            <sz val="9"/>
            <color indexed="81"/>
            <rFont val="Tahoma"/>
            <family val="2"/>
          </rPr>
          <t>In the Establish marketing budgets process, an organization ensures that marketing plans align with business strategy and, based on those links, determines how those plans should be budgeted. This includes making cost assumptions, forecasting return on investment, and attributing the costs to the appropriate areas of the business. This process is often accomplished prior to process 3.1.1 Perform customer and market intelligence analysis; the timing will differ from organization to organization, depending on the budgeting schedule and which departments handle that process.</t>
        </r>
      </text>
    </comment>
    <comment ref="C68" authorId="0" shapeId="0">
      <text>
        <r>
          <rPr>
            <sz val="9"/>
            <color indexed="81"/>
            <rFont val="Tahoma"/>
            <family val="2"/>
          </rPr>
          <t>During the Develop and manage pricing process, the organization determines pricing plans for its offerings based on forecasted sales and the characteristics of its customers. This process is ongoing throughout the lifecycle of a product or service and depends on market, customer, sales, and production costs. Activity 3.4.4.3 Evaluate pricing performance can be executed at any time to reexamine pricing thresholds and schedules, and changes can be made in activity 3.4.4.4 Refine pricing as needed.</t>
        </r>
      </text>
    </comment>
    <comment ref="C88" authorId="0" shapeId="0">
      <text>
        <r>
          <rPr>
            <sz val="9"/>
            <color indexed="81"/>
            <rFont val="Tahoma"/>
            <family val="2"/>
          </rPr>
          <t>The Track customer management measures process focuses on the analysis of customer data in order to refine strategy and marketing plans. These measures are primarily quantitative, but qualitative information can be used as well. Focus on the value of customers and their responsiveness to marketing campaigns and promotions to determine priorities and tactics for reaching customers more effectively.</t>
        </r>
      </text>
    </comment>
    <comment ref="C100" authorId="0" shapeId="0">
      <text>
        <r>
          <rPr>
            <sz val="9"/>
            <color indexed="81"/>
            <rFont val="Tahoma"/>
            <family val="2"/>
          </rPr>
          <t>Within the Develop and manage packaging strategy process, organizations determine how to physically package their products to facilitate transportation, preservation, and brand communication. Marketing, product development, and supply chain functions typically work together in this process to develop packaging that functions properly (for transport, storage, delivery, etc.), informs the customer of how to use the product, attracts customer attention, and grows brand awareness. This process includes the planning and testing of packaging for a product as well as the actual execution and ongoing improvement of the packaging. Execution activities will vary by organization depending on which departments handle the actual design, manufacturing, and application of the physical package. Marketing may hand off these tasks completely or may remain involved. In any case, marketing should evaluate the effectiveness and value of the packaging on an ongoing basis.</t>
        </r>
      </text>
    </comment>
    <comment ref="C108" authorId="0" shapeId="0">
      <text>
        <r>
          <rPr>
            <sz val="9"/>
            <color indexed="81"/>
            <rFont val="Tahoma"/>
            <family val="2"/>
          </rPr>
          <t>Process group “develop sales strategy” includes the processes for creating concrete sales plans including forecasts, budgets, partnerships, goals, and measures.</t>
        </r>
      </text>
    </comment>
    <comment ref="C109" authorId="0" shapeId="0">
      <text>
        <r>
          <rPr>
            <sz val="9"/>
            <color indexed="81"/>
            <rFont val="Tahoma"/>
            <family val="2"/>
          </rPr>
          <t>In the Develop sales forecast process, an organization analyzes its historic sales order trends to generate a new forecast for the products and services currently in the portfolio. It also looks at patterns and results related to past promotions and events in order to predict outcomes of those planned for the future.</t>
        </r>
      </text>
    </comment>
    <comment ref="C114" authorId="0" shapeId="0">
      <text>
        <r>
          <rPr>
            <sz val="9"/>
            <color indexed="81"/>
            <rFont val="Tahoma"/>
            <family val="2"/>
          </rPr>
          <t xml:space="preserve"> The Develop sales partner/alliance relationships process deals with the activities needed to identify, research, negotiate, and finalize partnerships and alliances with other entities. These relationships should further the organization’s goals and align with market strategy developed in process group 3.2 Develop marketing strategy.</t>
        </r>
      </text>
    </comment>
    <comment ref="C127" authorId="0" shapeId="0">
      <text>
        <r>
          <rPr>
            <sz val="9"/>
            <color indexed="81"/>
            <rFont val="Tahoma"/>
            <family val="2"/>
          </rPr>
          <t>The Establish overall sales budgets process includes all activities related to setting up a financial plan for sales. During this process, the organization calculates revenue, costs, and profit; compares these to forecasted and historical data; and creates a budget based on actual and reasonable assumptions and goals</t>
        </r>
      </text>
    </comment>
    <comment ref="C134" authorId="0" shapeId="0">
      <text>
        <r>
          <rPr>
            <sz val="9"/>
            <color indexed="81"/>
            <rFont val="Tahoma"/>
            <family val="2"/>
          </rPr>
          <t>During the Establish sales goals and measures process, the organization analyzes historical sales data and the performance of sales personnel. It compares forecasts to actuals and looks at the assessment of the market as created within process group 3.1 Understand markets, customers, and capabilities. Based on this information, the organization establishes its sales goals along with measures that align with overall business strategy.</t>
        </r>
      </text>
    </comment>
    <comment ref="C135" authorId="0" shapeId="0">
      <text>
        <r>
          <rPr>
            <sz val="9"/>
            <color indexed="81"/>
            <rFont val="Tahoma"/>
            <family val="2"/>
          </rPr>
          <t>During the Establish customer management measures process, the organization analyzes historic and current customer data as well as information related to how the organization has traditionally managed those customers. By assessing customer behavior and forecasting future customer attitudes and actions, the organization determines which measures are appropriate to track customer feedback; customer activity; organization responsiveness to customer needs; and general data related to how the organization is managing customer accounts, leads, and contacts. Some organizations include customer satisfaction survey data in these measures, but the specific measures depend on the nature of the business, the type and size of customer base, strategic goals, as well as the model used to structure sales and customer relationships. Performance according to these measures is tracked and evaluated in process 3.4.6 Track customer management measures; process 3.3.5 is concerned primarily with identifying what the appropriate customer management measures would be. If sales operations at an organization are linked tightly with customer service, some of these measures may also be applied in process group 5.3 Measure and evaluate customer service operations, but this will depend on the interconnectedness of sales and customer service within an organization.</t>
        </r>
      </text>
    </comment>
    <comment ref="C136" authorId="0" shapeId="0">
      <text>
        <r>
          <rPr>
            <sz val="9"/>
            <color indexed="81"/>
            <rFont val="Tahoma"/>
            <family val="2"/>
          </rPr>
          <t>Develop and manage sales plans includes the processes required to manage sales on an ongoing basis. This process group covers the activities an organization uses to sell products and services. These processes are often highly linked to processes within categories “deliver products and services” and "manage customer service,” and sales must align with these categories in order to set customer expectations appropriately. Sales staff must deal with customers based on products and services the organization actually provides, using the same schedule that product/service development, production, and customer service follow. This process group also includes some processes related to managing sales personnel and partnerships/alliances sales may form with other entities.</t>
        </r>
      </text>
    </comment>
    <comment ref="C137" authorId="0" shapeId="0">
      <text>
        <r>
          <rPr>
            <sz val="9"/>
            <color indexed="81"/>
            <rFont val="Tahoma"/>
            <family val="2"/>
          </rPr>
          <t>The Generate leads process involves identifying viable customers based on strategy and market research conducted in process group 3.1 Understand markets, customers, and capabilities. This process covers the discovery of leads, whether this process is accomplished through an IT application, cold calling, reference/network development, or other sales methodology. Every organization can usually generate leads, but it takes extra work to identify quality leads. Develop a well-defined scoring model to determine which leads to prioritize.</t>
        </r>
      </text>
    </comment>
    <comment ref="C145" authorId="0" shapeId="0">
      <text>
        <r>
          <rPr>
            <sz val="9"/>
            <color indexed="81"/>
            <rFont val="Tahoma"/>
            <family val="2"/>
          </rPr>
          <t>The Manage customer sales process includes the basic activities required to open and close a sale. It covers initial sales calls and all the preparatory work required to make sure that customers get the information they need and that you completely understand what they want before the sale is made. It also encompasses the actual closing of the sale, along with any administrative activities related to data entry and the processing of the sale. Entering lessons learned, updating customer or sales information, and transferring information to billing or other departments as part of making and closing out the sale also fall within this category.</t>
        </r>
      </text>
    </comment>
    <comment ref="C151" authorId="0" shapeId="0">
      <text>
        <r>
          <rPr>
            <sz val="9"/>
            <color indexed="81"/>
            <rFont val="Tahoma"/>
            <family val="2"/>
          </rPr>
          <t>During the Manage customers and accounts process, the organization develops and executes customer relationship management plans. This includes the accumulation of customer data in the appropriate tools (IT applications and systems) and the administrative management of proactive and responsive customer contact and facilitation methods (processes you have mapped for responding to customer inquiries and making scheduled contact).</t>
        </r>
      </text>
    </comment>
    <comment ref="C175" authorId="0" shapeId="0">
      <text>
        <r>
          <rPr>
            <sz val="9"/>
            <color indexed="81"/>
            <rFont val="Tahoma"/>
            <family val="2"/>
          </rPr>
          <t>Once a sale has been achieved, the Manage sales orders process begins. It involves the acceptance/validation of sales orders, coordination with other departments required to fulfill the orders, data entry, and follow-up activities such as inquiries and reports of transactions.</t>
        </r>
      </text>
    </comment>
    <comment ref="C192" authorId="0" shapeId="0">
      <text>
        <r>
          <rPr>
            <sz val="9"/>
            <color indexed="81"/>
            <rFont val="Tahoma"/>
            <family val="2"/>
          </rPr>
          <t>The Manage sales partners and alliances process incorporates activities required to manage working relationships with external sales or channel entities. The process involves training new partners in the organization’s offerings and sales strategy, developing a cooperative forecast based on the expected output of the partner and their requirements of the organization, determining appropriate compensation, measuring and evaluating the results, tracking data, and analyzing progress. The organization should regularly review, prioritize, and update these partnerships in process 3.3.2 Develop sales partner/alliance relationships.</t>
        </r>
      </text>
    </comment>
  </commentList>
</comments>
</file>

<file path=xl/comments4.xml><?xml version="1.0" encoding="utf-8"?>
<comments xmlns="http://schemas.openxmlformats.org/spreadsheetml/2006/main">
  <authors>
    <author>Image</author>
  </authors>
  <commentList>
    <comment ref="C3" authorId="0" shapeId="0">
      <text>
        <r>
          <rPr>
            <sz val="9"/>
            <color indexed="81"/>
            <rFont val="Tahoma"/>
            <family val="2"/>
          </rPr>
          <t>This category includes all processes that are involved in planning, including managing the demand for products and services, creating a materials plan, and scheduling production to meet actual demand. Sales and operations planning activities are included in this process group. Key sales and operations planning activities result in the development of the sales and production plan. The processes in this group may be performed regularly (i.e. at the beginning of each period).</t>
        </r>
      </text>
    </comment>
    <comment ref="C14" authorId="0" shapeId="0">
      <text>
        <r>
          <rPr>
            <sz val="9"/>
            <color indexed="81"/>
            <rFont val="Tahoma"/>
            <family val="2"/>
          </rPr>
          <t>“Manage demand for products and services” is the process that deﬁnes the activities used to predict demand for products and services, including forecast measurements (such as baseline and consensus), collaboration with customers, and allocating available to promise inventory or capable to promise capacity. Various types of demand are considered in this process, including ﬁrm demand, opportunity demand, and forecasted demand; these comprise the overall demand plan. Note that demand management can take on a different aspect through the use of promotions and pricing in cases where demand must be constrained due to limited availability, or where there is a goal to motivate purchases of certain products or services. An important measure for this process is forecast accuracy percentage.</t>
        </r>
      </text>
    </comment>
    <comment ref="C22" authorId="0" shapeId="0">
      <text>
        <r>
          <rPr>
            <sz val="9"/>
            <color indexed="81"/>
            <rFont val="Tahoma"/>
            <family val="2"/>
          </rPr>
          <t>The “create materials plan” process is used to source and obtain materials needed to execute operations necessary to meet customer demand. In products-related businesses, materials plans consider hard goods, while in services oriented businesses, materials plans consider management of service delivery resources. Critical to the success of this process is the deﬁnition and maintenance of item nomenclature for products based industries and skills taxonomies for services based industries. Without common nomenclatures, mismatches between suppliers and producers can occur. This process begins with generating an unconstrained plan. Additional steps include collaborating with suppliers or contractors, identifying critical materials and supplier constraints, anticipating special events that restrict supply ﬂow, and generating a constrained plan. Demand may be geographic, regional, and global, and the material plan must take into account the most practical means to satisfy the demand using identiﬁed resources</t>
        </r>
      </text>
    </comment>
    <comment ref="C59" authorId="0" shapeId="0">
      <text>
        <r>
          <rPr>
            <sz val="9"/>
            <color indexed="81"/>
            <rFont val="Tahoma"/>
            <family val="2"/>
          </rPr>
          <t xml:space="preserve">The “procure materials and services” process group addresses the collaborative sourcing that takes place based upon the Production Order (refreshed monthly, weekly and even daily) to supply the factory lines as needed. It includes the business activities of procurement planning, purchasing, and sourcing beginning with developing sourcing strategies for materials and services, the selection of suppliers to provide the materials and services, the development and maintenance of the corresponding contracts, and the ordering of materials and services. Finally, the performance of the procurement function is assessed. Procurement includes both direct and general items, for example, production parts and products; maintenance, repair, and operating (MRO) supplies; and services (administrative and technical). Procurement may also include subcontracted labor resources. </t>
        </r>
      </text>
    </comment>
    <comment ref="C60" authorId="0" shapeId="0">
      <text>
        <r>
          <rPr>
            <sz val="9"/>
            <color indexed="81"/>
            <rFont val="Tahoma"/>
            <family val="2"/>
          </rPr>
          <t>Developing sourcing strategies, also known as “supplier portfolio strategies,” comprises multiple activities including clarifying purchasing requirements, matching needs to supplier capabilities, analyzing a company’s spend proﬁle to identify high opportunity categories, matching the most effective sourcing strategy by category, seeking opportunities to improve efﬁciency and value, and collaborating with suppliers to identify sourcing strategies. The process may include the development of a timeline that incorporates sourcing milestones for each category of sourced product or service. Sourcing strategies are occasionally identiﬁed by category or supplier, for example, reverse auction, request for information (RFI), request for proposal (RFP), request for quote (RFQ), or consortium. For services business that are human resource-centric, the sourcing strategy will include sources of supply other than those that are procured. For example, in-house, low-cost labor from other geographies, low-cost labor from alternate employee categories (e.g., retirees that reenter the company with a modiﬁed employment type), use of afﬁliates, or a joint venture. All of these elements are used to create a procurement strategy and plan that guides purchasing activities with a focus on reducing total cost of supply and creating a balanced supplier portfolio.</t>
        </r>
      </text>
    </comment>
    <comment ref="C68" authorId="0" shapeId="0">
      <text>
        <r>
          <rPr>
            <sz val="9"/>
            <color indexed="81"/>
            <rFont val="Tahoma"/>
            <family val="2"/>
          </rPr>
          <t xml:space="preserve"> The process to select suppliers and develop/maintain contracts is responsible for selecting suppliers (typically through a request for information [RFI], request for proposal [RFP], or request for quote [RFQ] process) to create business value, reduce cost, and ensure quality. The process comprises multiple activities including identifying categories of purchase, matching suppliers by category, certifying and validating suppliers, and negotiating and managing contracts</t>
        </r>
      </text>
    </comment>
    <comment ref="C73" authorId="0" shapeId="0">
      <text>
        <r>
          <rPr>
            <sz val="9"/>
            <color indexed="81"/>
            <rFont val="Tahoma"/>
            <family val="2"/>
          </rPr>
          <t>“Order materials and services” is the process of planning, ordering, and executing the physical delivery of materials and services from suppliers to the points of need and use. This process comprises multiple activities including processing/ reviewing requisitions, approving requisitions, soliciting/tracking vendor quotes, creating/distributing purchase orders, expediting orders to satisfy special requests, and researching/resolving exceptions.</t>
        </r>
      </text>
    </comment>
    <comment ref="C81" authorId="0" shapeId="0">
      <text>
        <r>
          <rPr>
            <sz val="9"/>
            <color indexed="81"/>
            <rFont val="Tahoma"/>
            <family val="2"/>
          </rPr>
          <t>Appraising and developing suppliers is the process of developing and managing programs and policies for interacting with suppliers and measuring/improving their performance. This includes monitoring and managing supplier information, preparing/analyzing spend and vendor performance (including meeting quality standards) supporting inventory and production processes, and the creation/implementation of suppler training and certiﬁcation programs</t>
        </r>
      </text>
    </comment>
    <comment ref="C86" authorId="0" shapeId="0">
      <text>
        <r>
          <rPr>
            <sz val="9"/>
            <color indexed="81"/>
            <rFont val="Tahoma"/>
            <family val="2"/>
          </rPr>
          <t>The process group “produce/manufacture/deliver product” comprises three main high-level processes: scheduling production, producing the product and delivering it to the appropriate site, and scheduling and performing maintenance on the capital equipment used during production. Manufacturing is the physical production of finished goods.</t>
        </r>
      </text>
    </comment>
    <comment ref="C87" authorId="0" shapeId="0">
      <text>
        <r>
          <rPr>
            <sz val="9"/>
            <color indexed="81"/>
            <rFont val="Tahoma"/>
            <family val="2"/>
          </rPr>
          <t>This process includes two activities: generating a sitelevel plan and generating an optional detailed schedule. The sitelevel plan should include the rough forecast quantities of each product to be produced by the site over a given time period (e.g., one month). The optional detailed schedule comprises the exact quantities of each product to be produced on a given day or week, as well as the machines the products will be run on, setup times, etc.</t>
        </r>
      </text>
    </comment>
    <comment ref="C95" authorId="0" shapeId="0">
      <text>
        <r>
          <rPr>
            <sz val="9"/>
            <color indexed="81"/>
            <rFont val="Tahoma"/>
            <family val="2"/>
          </rPr>
          <t>Through the production process, it is most efﬁcient to execute the detailed schedule that was created during the “schedule production” step. This process will vary depending on the product produced, level of automation, labor force skill, and manufacturing strategy. Some common manufacturing practices include quick changeover techniques, focused factory production systems, employee empowerment, ISO 9000, TPS/lean/pull, kaizen events, errorprooﬁng, JIT/continuous ﬂow, 5S, standardized work, and cellular manufacturing.</t>
        </r>
      </text>
    </comment>
    <comment ref="C115" authorId="0" shapeId="0">
      <text>
        <r>
          <rPr>
            <sz val="9"/>
            <color indexed="81"/>
            <rFont val="Tahoma"/>
            <family val="2"/>
          </rPr>
          <t>“Manage logistics and warehousing” is the process that plans, implements, and controls the forward and reverse flow and storage of goods, services, and related information between the point of origin and the point of consumption in order to meet customers’ requirements. This includes defining a logistics strategy and managing inbound transportation, warehousing, and outbound transportation.</t>
        </r>
      </text>
    </comment>
    <comment ref="C116" authorId="0" shapeId="0">
      <text>
        <r>
          <rPr>
            <sz val="9"/>
            <color indexed="81"/>
            <rFont val="Tahoma"/>
            <family val="2"/>
          </rPr>
          <t>Deﬁning logistics strategy refers to the process of translating customer service requirements into capacity requirements and lead time requirements; designing the logistics network required to meet these requirements, including network components such as warehouse and distribution center (DC) assets, transportation assets, technology infrastructure, and inventory deployment; working with procurement to identify, negotiate, and maintain outsourcing agreements; deﬁning delivery service policy elements such as lead times, delivery performance levels, and shipping days; and deﬁning key performance measures such as logistics costs, inbound delivery performance, space utilization, asset utilization, and outbound carrier delivery performance. It also includes managing third-party resources and global/international logistics strategies.</t>
        </r>
      </text>
    </comment>
    <comment ref="C124" authorId="0" shapeId="0">
      <text>
        <r>
          <rPr>
            <sz val="9"/>
            <color indexed="81"/>
            <rFont val="Tahoma"/>
            <family val="2"/>
          </rPr>
          <t>This is the process of planning, transporting, and tracking the delivery of all incoming materials; monitoring inbound transportation carrier performance; and managing the ﬂow of returned materials.</t>
        </r>
      </text>
    </comment>
    <comment ref="C130" authorId="0" shapeId="0">
      <text>
        <r>
          <rPr>
            <sz val="9"/>
            <color indexed="81"/>
            <rFont val="Tahoma"/>
            <family val="2"/>
          </rPr>
          <t>Warehousing is the process of receiving, inspecting, and storing incoming materials; picking, packing, and shipping product for outbound delivery; and tracking inventory deployment. Warehousing supports inbound and outbound transportation services. It may include raw materials, ﬁnished goods, products for consumer fulﬁllment, and/or vendor-managed inventory (VMI). It also includes the evaluation and implementation of private, contract, and public warehousing options.</t>
        </r>
      </text>
    </comment>
    <comment ref="C138" authorId="0" shapeId="0">
      <text>
        <r>
          <rPr>
            <sz val="9"/>
            <color indexed="81"/>
            <rFont val="Tahoma"/>
            <family val="2"/>
          </rPr>
          <t>“Operate outbound transportation” is the process of preparing the goods for delivery from a warehouse to a receiving location. It typically comprises activities like the notiﬁcation of goods to be supplied from a warehouse to a customer, carrier selection, loading, advanced shipping notiﬁcation, proof of delivery from the receiving location and freight bill auditing. Many of these services are provided by transportation management systems.</t>
        </r>
      </text>
    </comment>
  </commentList>
</comments>
</file>

<file path=xl/comments5.xml><?xml version="1.0" encoding="utf-8"?>
<comments xmlns="http://schemas.openxmlformats.org/spreadsheetml/2006/main">
  <authors>
    <author>Image</author>
  </authors>
  <commentList>
    <comment ref="C3" authorId="0" shapeId="0">
      <text>
        <r>
          <rPr>
            <sz val="9"/>
            <color indexed="81"/>
            <rFont val="Tahoma"/>
            <family val="2"/>
          </rPr>
          <t>Process group 5.1 Develop customer care/customer service strategy involves understanding and segmenting customers, creating policies to govern customer service, and setting service targets and priorities. Some of these determinations may be informed by segmentation and relationship building that occurred within process category 3.0 Market and Sell Products and Services. This strategy governs the way the organization provides service to customers proactively or in response to customer requests/issues.</t>
        </r>
      </text>
    </comment>
    <comment ref="C7" authorId="0" shapeId="0">
      <text>
        <r>
          <rPr>
            <sz val="9"/>
            <color indexed="81"/>
            <rFont val="Tahoma"/>
            <family val="2"/>
          </rPr>
          <t>The Define customer service policies and procedures process encompasses all the steps required to develop a set of policies and procedures for dealing with customer inquiries, requests, issues, and outreach. These policies govern the actions of employees who provide customer service, and the particulars depend on the kinds of customer service offered by the organization and the importance of customer service to the profitability of the business.</t>
        </r>
      </text>
    </comment>
    <comment ref="C8" authorId="0" shapeId="0">
      <text>
        <r>
          <rPr>
            <sz val="9"/>
            <color indexed="81"/>
            <rFont val="Tahoma"/>
            <family val="2"/>
          </rPr>
          <t>In the Establish service levels for customers process, the organization determines the degree of service it will provide, sometimes differing according to customer segment or type of issue. These targets may be referenced on organizational or individual employee scorecards and are typically communicated to employees during the onboarding process. These levels may be linked to the policies constructed in process 5.1.2 Define customer service policies and procedures.</t>
        </r>
      </text>
    </comment>
    <comment ref="C16" authorId="0" shapeId="0">
      <text>
        <r>
          <rPr>
            <sz val="9"/>
            <color indexed="81"/>
            <rFont val="Tahoma"/>
            <family val="2"/>
          </rPr>
          <t>This process group involves the development of plans and management standards for the customer service work force and the actual processing and management of customer service requests, inquiries, and complaints. The way these processes are performed depends heavily on the strategy, policies, and service levels established in process group “develop customer care/customer service strategy.”</t>
        </r>
      </text>
    </comment>
    <comment ref="C17" authorId="0" shapeId="0">
      <text>
        <r>
          <rPr>
            <sz val="9"/>
            <color indexed="81"/>
            <rFont val="Tahoma"/>
            <family val="2"/>
          </rPr>
          <t>The Plan and manage customer service work force process concentrates on managing customer service personnel specifically, over and above the activities that reside within process category 6.0 Develop and Manage Human Capital. Customer service employee planning requires the organization to forecast the volume of contact the customer service function is likely to receive within the quarter (and/or other time periods as necessitated by the business). Based on that forecast and knowledge of typical customer contact cycle times and desired service levels, the organization can determine how many employees are required and how they should be scheduled. The scheduling of the work force is based on many factors, including historical service trends and anticipated high-volume time periods. During this process, the work force’s time and utilization is also tracked to enable accurate forecasting in future years. In addition to tracking utilization, the quality of customer interactions is also monitored and measured in this process. The criteria for evaluating customer interactions depends on the nature of the business and the service levels established in process 5.1.3 Establish service levels for customers.</t>
        </r>
      </text>
    </comment>
    <comment ref="C22" authorId="0" shapeId="0">
      <text>
        <r>
          <rPr>
            <sz val="9"/>
            <color indexed="81"/>
            <rFont val="Tahoma"/>
            <family val="2"/>
          </rPr>
          <t>The Manage customer service requests/inquiries process deals with the actual receipt, routing, and response to customer requests/inquiries. This process depends on the planning that occurred in process group 5.1 and process 5.2.1. The customer service representatives themselves accomplish these activities, and their performance is measured in process group 5.3 Measure and evaluate customer service operations.</t>
        </r>
      </text>
    </comment>
    <comment ref="C29" authorId="0" shapeId="0">
      <text>
        <r>
          <rPr>
            <sz val="9"/>
            <color indexed="81"/>
            <rFont val="Tahoma"/>
            <family val="2"/>
          </rPr>
          <t>The Manage customer complaints process deals with every aspect of customer complaints, from initial receipt and routing to resolution and response. This process depends on the planning that occurred in process group 5.1 and process 5.2.1. Customer service representatives themselves accomplish these activities, and their performance is measured in process group 5.3 Measure and evaluate customer service operations. Complaints are handled slightly differently from requests and inquiries, and thus, an activity (5.2.3.3) is present in process 5.2.3 that does not exist in process 5.2.2 Manage customer service requests/inquiries. Activity 5.2.3.3 Resolve customer complaints typically occurs internally, when organization convenes to find an appropriate resolution to the complaint or when an employee executes an action to satisfy the complaint (e.g., fixing a broken link on a Web site or correcting a line item on a receipt or invoice). Once the issue has been resolved or a plan for resolution has been formulated, the organization can move forward to activity 5.2.3.4 Respond to customer complaints. During activity 5.2.3.4, customer service may tell the customer that the issue has been resolved or may discuss the potential solutions to identify next steps.</t>
        </r>
      </text>
    </comment>
    <comment ref="C34" authorId="0" shapeId="0">
      <text>
        <r>
          <rPr>
            <sz val="9"/>
            <color indexed="81"/>
            <rFont val="Tahoma"/>
            <family val="2"/>
          </rPr>
          <t>Analysis of log provides input for continuous service improvement and customer profiling e.g. claims for lost baggage or refunds on cancelled tickets</t>
        </r>
      </text>
    </comment>
    <comment ref="C39" authorId="0" shapeId="0">
      <text>
        <r>
          <rPr>
            <sz val="9"/>
            <color indexed="81"/>
            <rFont val="Tahoma"/>
            <family val="2"/>
          </rPr>
          <t>This process group encompasses the management of warranty claims. It begins with the development and administration of warranty claim transactions, progresses to the processing of the claim, adjustments, approvals and other service events and ends with the management of the warranty experience, which includes the management of parts returns.</t>
        </r>
      </text>
    </comment>
    <comment ref="C57" authorId="0" shapeId="0">
      <text>
        <r>
          <rPr>
            <sz val="9"/>
            <color indexed="81"/>
            <rFont val="Tahoma"/>
            <family val="2"/>
          </rPr>
          <t>This category includes all of the processes that are included in servicing products produced elsewhere in the supply chain. These processes include confirming the specific service requirements, identifying and scheduling resources to meet the service delivery requirements, providing the specific service to the customer, and ensuring that the quality standards are met and the quality of the service is acceptable to the customer.</t>
        </r>
      </text>
    </comment>
    <comment ref="C58" authorId="0" shapeId="0">
      <text>
        <r>
          <rPr>
            <sz val="9"/>
            <color indexed="81"/>
            <rFont val="Tahoma"/>
            <family val="2"/>
          </rPr>
          <t>This process requires creating a resource plan/schedule and an order fulﬁllment schedule. The resources could include any of the following: personnel, raw materials, equipment, time frames, and ﬁnances. Customer service needs might require product development, shipping options, inventory management, order tracking, returns management, etc.</t>
        </r>
      </text>
    </comment>
    <comment ref="C61" authorId="0" shapeId="0">
      <text>
        <r>
          <rPr>
            <sz val="9"/>
            <color indexed="81"/>
            <rFont val="Tahoma"/>
            <family val="2"/>
          </rPr>
          <t>This process involves organizing the daily product service order fulﬁllment schedule, dispatching resources, managing the order fulﬁllment request, and validating the order fulﬁllment block completion. This process does not address planning and management of ongoing service and service agreements; it only addresses the speciﬁc onetime product ﬁx or replacement activities.</t>
        </r>
      </text>
    </comment>
    <comment ref="C65" authorId="0" shapeId="0">
      <text>
        <r>
          <rPr>
            <sz val="9"/>
            <color indexed="81"/>
            <rFont val="Tahoma"/>
            <family val="2"/>
          </rPr>
          <t>To ensure the quality of service, a company can identify completed product service orders and solicit customer feedback on delivery expectations as a part of the improvement process.</t>
        </r>
      </text>
    </comment>
    <comment ref="C80" authorId="0" shapeId="0">
      <text>
        <r>
          <rPr>
            <sz val="9"/>
            <color indexed="81"/>
            <rFont val="Tahoma"/>
            <family val="2"/>
          </rPr>
          <t>Process group “measure and evaluate customer service operations” focuses on measuring customers’ satisfaction with various aspects of the service they receive. The factors that the organization combines to rate customer satisfaction may be determined within process “create enterprise measurement systems model” or in process “establish service levels for customers.”  What constitutes customer satisfaction will vary from organization to organization, and the methods used to collect customer feedback will also differ. Many organizations ask their customers if they will continue to come to the organization in the future; if they would recommend it to a friend; or if they will rank how well the organization responds to requests, how quickly the organization responds, or how well the organization seems to understand customer needs.</t>
        </r>
      </text>
    </comment>
    <comment ref="C81" authorId="0" shapeId="0">
      <text>
        <r>
          <rPr>
            <sz val="9"/>
            <color indexed="81"/>
            <rFont val="Tahoma"/>
            <family val="2"/>
          </rPr>
          <t>In the Measure customer satisfaction with customer requests/inquiries handling process, the organization gathers information from customers about their experience dealing with customer service, whether through an inquiry, a sales transaction, or other interaction with customer service representatives. (Note that the measurement of complaint handling occurs in process 5.3.2, and customer satisfaction with the products and services themselves is measured in process 5.3.3.) This information may be collected in person, through surveys, by interviewing customers, in online forms, by retrieving it from other areas of the business, or through other methods. This process includes both the solicitation and analysis of feedback along with reporting any feedback and conclusions to management. Feedback may be analyzed quantitatively or qualitatively, depending on the nature of the customer responses and the needs of the organization. Likewise, the reporting methods should match the standards of the organization, whether through spreadsheets, meetings, or online tools. The extent, duration, and frequency of the evaluation will also depend on the organization and its business.</t>
        </r>
      </text>
    </comment>
    <comment ref="C85" authorId="0" shapeId="0">
      <text>
        <r>
          <rPr>
            <sz val="9"/>
            <color indexed="81"/>
            <rFont val="Tahoma"/>
            <family val="2"/>
          </rPr>
          <t>In the Measure customer satisfaction with customer complaint handling and resolution process, the organization gathers information from customers about how their complaints were handed by customer service representatives. (Note that the measurement of noncompliant inquiries occurs in process 5.3.1, and customer satisfaction with the products and services themselves is measured in process 5.3.3.) This information may be collected in person, through surveys, by interviewing customers, in online forms, by retrieving it from other areas of the business, during the complaint resolution process (5.2.3), or through other methods. This process includes both the solicitation and analysis of feedback along with the reporting of feedback and conclusions to management. Activity 5.3.2.2 Analyze customer complaint data and identify improvement opportunities includes the analysis of the data and any work completed internally to make improvements. The analysis of the complaint often results in actions within other process categories—for example, improving the customer experience with billing (category 8.0) or by altering the nature of the products/services themselves (2.0 or 4.0). Feedback may be analyzed quantitatively or qualitatively, depending on the nature of the customer responses and the needs of the organization. The customer satisfaction data for complaints is typically gathered at the time of the complaint on all complaints but still may be aggregated with data gathered in process 5.3.1 Measure customer satisfaction with customer requests/inquiries handling.</t>
        </r>
      </text>
    </comment>
    <comment ref="C89" authorId="0" shapeId="0">
      <text>
        <r>
          <rPr>
            <sz val="9"/>
            <color indexed="81"/>
            <rFont val="Tahoma"/>
            <family val="2"/>
          </rPr>
          <t>In the Measure customer satisfaction with products and services process, the organization gathers information from customers about their experience with the products and services themselves. (Note that the measurement of customer inquiry handling occurs in process 5.3.1, and the measurement of complaint handling occurs in process 5.3.2.) Organizations may chose to track these activities here (in process 5.3.3) or through activities 4.4.4.3 Solicit customer feedback on services delivered and 4.4.4.4 Process customer feedback on services. This decision usually depends on the strategic use of an organization’s customer service Wherever this information is tracked, it may be collected in person, through surveys, by interviewing customers, in online forms, by retrieving it from other areas of the business, or through other methods. This process includes both the solicitation and analysis of feedback along with the reporting of feedback and conclusions to management and other areas of the business as necessary. Feedback received here can inform activities 2.1.2.1 Identify potential improvements to existing products and services, 2.1.2.2 Identify potential new products and services, and 3.1.1.1 Conduct customer and market research. Customer satisfaction data may be analyzed quantitatively or qualitatively, depending on the nature of the customer responses and the needs of the organization. Likewise, the reporting methods should match the standards of the organization, whether through spreadsheets, meetings, or online tools. The extent, duration, and frequency of the evaluation will also depend on the organization and its business. The communication of this information throughout the business may be essential to the growth of the business and its overall understanding of customer needs.</t>
        </r>
      </text>
    </comment>
  </commentList>
</comments>
</file>

<file path=xl/comments6.xml><?xml version="1.0" encoding="utf-8"?>
<comments xmlns="http://schemas.openxmlformats.org/spreadsheetml/2006/main">
  <authors>
    <author>Image</author>
  </authors>
  <commentList>
    <comment ref="C2" authorId="0" shapeId="0">
      <text>
        <r>
          <rPr>
            <sz val="9"/>
            <color indexed="81"/>
            <rFont val="Tahoma"/>
            <family val="2"/>
          </rPr>
          <t>"Develop and manage human capital" is the top-most category responsible for delivering processes traditionally defined as "human resources." Process groups include those related to developing and maintaining workforce strategy, recruiting employees, developing and counseling employees, managing employee relations, rewarding and retaining employees, redeploying and retiring employees, managing employee information, and managing employee communications.</t>
        </r>
      </text>
    </comment>
    <comment ref="C3" authorId="0" shapeId="0">
      <text>
        <r>
          <rPr>
            <sz val="9"/>
            <color indexed="81"/>
            <rFont val="Tahoma"/>
            <family val="2"/>
          </rPr>
          <t>The process group "develop and manage human resources (HR) planning, policies, and strategies" includes developing and  implementing HR plans, strategies, and policies as well as monitoring and updating HR plans at regular intervals.</t>
        </r>
      </text>
    </comment>
    <comment ref="C25" authorId="0" shapeId="0">
      <text>
        <r>
          <rPr>
            <sz val="9"/>
            <color indexed="81"/>
            <rFont val="Tahoma"/>
            <family val="2"/>
          </rPr>
          <t>Specific tasks will vary based on business need (ex. penetrating new market, increasing use of flexible staffing[part-time, contingent, contractor]) or business risk being addressed (aging workforce, attrition/turn over of key employees ) towards a single objective of getting the right number of people, with the right skills, in the right place and at the right time. Has a continuum of Basic (reactive; decision tree) to Innovative (predictive; simulations).   Can support demand planning at the aggregate level. Develop models with defined thresholds and interventions/actions (e.g. hiring, transitioning, training, contracting) consistent with the workforce management [do we say planning rather than management?] strategy to address resource excesses or shortages (Key inputs from 6.1.2.1 Gather skill requirements according to corporate strategy and market environment)  Can support resource optimization: matches demand to supply at the individual level and triggers actions, such as posting hiring requirements and opening purchase orders for contracting services. (Key inputs from 6.1.2.2 Plan employee resourcing requirements per unit/organization)</t>
        </r>
      </text>
    </comment>
    <comment ref="C27" authorId="0" shapeId="0">
      <text>
        <r>
          <rPr>
            <sz val="9"/>
            <color indexed="81"/>
            <rFont val="Tahoma"/>
            <family val="2"/>
          </rPr>
          <t>Monitor and update HR plans is the process of measuring the outcomes of HR activities and the contributions of HR to business strategy. It involves communicating/updating HR plans to stakeholders, determining the value added from the HR function, and reviewing and revising HR plans.</t>
        </r>
      </text>
    </comment>
    <comment ref="C33" authorId="0" shapeId="0">
      <text>
        <r>
          <rPr>
            <sz val="9"/>
            <color indexed="81"/>
            <rFont val="Tahoma"/>
            <family val="2"/>
          </rPr>
          <t>The process group "recruit, source, and select employees" includes creating and developing employee requisitions, recruiting and sourcing candidates, screening and selecting candidates, managing pre-placement verification, managing new hires/rehires, and tracking candidates.</t>
        </r>
      </text>
    </comment>
    <comment ref="C34" authorId="0" shapeId="0">
      <text>
        <r>
          <rPr>
            <sz val="9"/>
            <color indexed="81"/>
            <rFont val="Tahoma"/>
            <family val="2"/>
          </rPr>
          <t>The Create and develop employee requisitions process includes aligning the work force plan to business unit strategies/ resource needs, developing and opening job requisitions, preparing job descriptions, posting job requisitions, managing internal/external job posting Web sites, changing/updating requisitions, notifying hiring managers, and managing requisition dates.</t>
        </r>
      </text>
    </comment>
    <comment ref="C42" authorId="0" shapeId="0">
      <text>
        <r>
          <rPr>
            <sz val="9"/>
            <color indexed="81"/>
            <rFont val="Tahoma"/>
            <family val="2"/>
          </rPr>
          <t>The Recruit/source candidates process involves selecting recruiting methods, performing recruiting activities, holding/ participating in recruiting events, and managing recruitment vendors.</t>
        </r>
      </text>
    </comment>
    <comment ref="C53" authorId="0" shapeId="0">
      <text>
        <r>
          <rPr>
            <sz val="9"/>
            <color indexed="81"/>
            <rFont val="Tahoma"/>
            <family val="2"/>
          </rPr>
          <t>The Manage new hire/rehire process includes drawing up and making a job offer, negotiating an offer, and hiring a candidate.</t>
        </r>
      </text>
    </comment>
    <comment ref="C57" authorId="0" shapeId="0">
      <text>
        <r>
          <rPr>
            <sz val="9"/>
            <color indexed="81"/>
            <rFont val="Tahoma"/>
            <family val="2"/>
          </rPr>
          <t>The Track candidates process involves creating an applicant record; managing/tracking applicant data; and archiving and retaining records of non-hires.</t>
        </r>
      </text>
    </comment>
    <comment ref="C63" authorId="0" shapeId="0">
      <text>
        <r>
          <rPr>
            <sz val="9"/>
            <color indexed="81"/>
            <rFont val="Tahoma"/>
            <family val="2"/>
          </rPr>
          <t>The "develop and counsel employees" process group consists of managing employee orientation and deployment, managing employee performance, managing employee relations, and managing and implementing employee development plans.</t>
        </r>
      </text>
    </comment>
    <comment ref="C64" authorId="0" shapeId="0">
      <text>
        <r>
          <rPr>
            <sz val="9"/>
            <color indexed="81"/>
            <rFont val="Tahoma"/>
            <family val="2"/>
          </rPr>
          <t>The Manage employee orientation and deployment process involves creating/maintaining employee onboarding programs, introducing new hires to their managers and to the work place, and evaluating the effectiveness of employee onboarding programs.</t>
        </r>
      </text>
    </comment>
    <comment ref="C68" authorId="0" shapeId="0">
      <text>
        <r>
          <rPr>
            <sz val="9"/>
            <color indexed="81"/>
            <rFont val="Tahoma"/>
            <family val="2"/>
          </rPr>
          <t>The Manage employee performance process consists of defining performance objectives; reviewing, appraising, and managing employee performance; and evaluating and reviewing the performance management program.</t>
        </r>
      </text>
    </comment>
    <comment ref="C72" authorId="0" shapeId="0">
      <text>
        <r>
          <rPr>
            <sz val="9"/>
            <color indexed="81"/>
            <rFont val="Tahoma"/>
            <family val="2"/>
          </rPr>
          <t>The Manage employee development process includes creating short and long-term career goals, reviewing organizational career ladders, and identifying training and development opportunities.</t>
        </r>
      </text>
    </comment>
    <comment ref="C76" authorId="0" shapeId="0">
      <text>
        <r>
          <rPr>
            <sz val="9"/>
            <color indexed="81"/>
            <rFont val="Tahoma"/>
            <family val="2"/>
          </rPr>
          <t>The Develop and train employees process includes aligning employee and organization development needs; developing competencies; conducting training needs analyses; and developing, conducting, and managing employee and/or management training programs.</t>
        </r>
      </text>
    </comment>
    <comment ref="C87" authorId="0" shapeId="0">
      <text>
        <r>
          <rPr>
            <sz val="9"/>
            <color indexed="81"/>
            <rFont val="Tahoma"/>
            <family val="2"/>
          </rPr>
          <t>Managing employee relations includes the activities around managing labor relations, collective bargaining, management of employee grievances, and maintenance of labor/management partnerships.</t>
        </r>
      </text>
    </comment>
    <comment ref="C88" authorId="0" shapeId="0">
      <text>
        <r>
          <rPr>
            <sz val="9"/>
            <color indexed="81"/>
            <rFont val="Tahoma"/>
            <family val="2"/>
          </rPr>
          <t>Covers all dealings between employer and employees about conditions covered by unionized employment situations. Includes maintenance/administration of formal agreements [specifically collective bargaining agreements if applicable to organization.] and ensuring compliance with these agreements.</t>
        </r>
      </text>
    </comment>
    <comment ref="C89" authorId="0" shapeId="0">
      <text>
        <r>
          <rPr>
            <sz val="9"/>
            <color indexed="81"/>
            <rFont val="Tahoma"/>
            <family val="2"/>
          </rPr>
          <t>Manage the negotiations between representatives of the employer and the collective bargaining unit[union] for reaching collective agreements that regulate working conditions. Agreements typically include determining compensation scales, benefits, working hours, overtime, health &amp; safety, training, and grievance mechanisms.</t>
        </r>
      </text>
    </comment>
    <comment ref="C90" authorId="0" shapeId="0">
      <text>
        <r>
          <rPr>
            <sz val="9"/>
            <color indexed="81"/>
            <rFont val="Tahoma"/>
            <family val="2"/>
          </rPr>
          <t>Manage partnerships between labor and management that are outside of formal agreements. Typically intended to address specific goal or issue where management decisions will have broad implications on workforce/workplace climate. Intended 1)to facilitate understanding of goal/issue 2) solicit input/collaborative problem solving 3) provide opportunity for multiple levels of the organization to influence decisions.</t>
        </r>
      </text>
    </comment>
    <comment ref="C92" authorId="0" shapeId="0">
      <text>
        <r>
          <rPr>
            <sz val="9"/>
            <color indexed="81"/>
            <rFont val="Tahoma"/>
            <family val="2"/>
          </rPr>
          <t>The "reward and retain employees" process group consists of developing and managing reward, recognition, and motivation programs; managing employee assistance and retention; managing and administering benefits; and administering payroll.</t>
        </r>
      </text>
    </comment>
    <comment ref="C100" authorId="0" shapeId="0">
      <text>
        <r>
          <rPr>
            <sz val="9"/>
            <color indexed="81"/>
            <rFont val="Tahoma"/>
            <family val="2"/>
          </rPr>
          <t>The manage and administer benefits process includes delivering the employee benefits program, administering benefits enrollment, processing claims, and performing benefits reconciliation.</t>
        </r>
      </text>
    </comment>
    <comment ref="C110" authorId="0" shapeId="0">
      <text>
        <r>
          <rPr>
            <sz val="9"/>
            <color indexed="81"/>
            <rFont val="Tahoma"/>
            <family val="2"/>
          </rPr>
          <t>The payroll administration process includes maintaining and administering the employee earnings and deduction information that is used to prepare payroll. These activities may or may not be part of the HR or payroll function. The activities of processing and distributing payments are not included in 6.4.4 Administer payroll and instead are covered under process group 8.5 Process payroll, specifically in process 8.5.2 Manage pay.</t>
        </r>
      </text>
    </comment>
    <comment ref="C111" authorId="0" shapeId="0">
      <text>
        <r>
          <rPr>
            <sz val="9"/>
            <color indexed="81"/>
            <rFont val="Tahoma"/>
            <family val="2"/>
          </rPr>
          <t>The "redeploy and retire employees" process group includes managing promotions and demotions; managing separations, retirements, and leaves of absence; developing and implementing employee outplacement services; managing deployment of personnel; relocating employees and managing assignments; managing employment reduction and retirement; managing expatriates; and managing employee relocations.</t>
        </r>
      </text>
    </comment>
    <comment ref="C112" authorId="0" shapeId="0">
      <text>
        <r>
          <rPr>
            <sz val="9"/>
            <color indexed="81"/>
            <rFont val="Tahoma"/>
            <family val="2"/>
          </rPr>
          <t>The manage promotion and demotion process includes the administration and execution of employee promotion and demotion. It also includes the processing of employee records and payroll and benefits transactions.</t>
        </r>
      </text>
    </comment>
    <comment ref="C113" authorId="0" shapeId="0">
      <text>
        <r>
          <rPr>
            <sz val="9"/>
            <color indexed="81"/>
            <rFont val="Tahoma"/>
            <family val="2"/>
          </rPr>
          <t>The manage separation process includes the administration and execution of employee separations. It includes the creation and generation of final payments, turnover reports, and vendor notification. This process also includes communications with former employees regarding benefits options</t>
        </r>
      </text>
    </comment>
    <comment ref="C114" authorId="0" shapeId="0">
      <text>
        <r>
          <rPr>
            <sz val="9"/>
            <color indexed="81"/>
            <rFont val="Tahoma"/>
            <family val="2"/>
          </rPr>
          <t xml:space="preserve"> The Manage retirement process includes management of the organization’s retirement systems, tools, and processes. It does not include execution of the Manage retirement process itself.</t>
        </r>
      </text>
    </comment>
    <comment ref="C115" authorId="0" shapeId="0">
      <text>
        <r>
          <rPr>
            <sz val="9"/>
            <color indexed="81"/>
            <rFont val="Tahoma"/>
            <family val="2"/>
          </rPr>
          <t>The Manage leaves of absence process includes managing and administering the leave of absence policy for employees who are taking leaves in excess of their annual allowance.</t>
        </r>
      </text>
    </comment>
    <comment ref="C116" authorId="0" shapeId="0">
      <text>
        <r>
          <rPr>
            <sz val="9"/>
            <color indexed="81"/>
            <rFont val="Tahoma"/>
            <family val="2"/>
          </rPr>
          <t>The Develop and implement employee outplacement process involves creating and providing career transition information and advice to employees whose roles have been eliminated.</t>
        </r>
      </text>
    </comment>
    <comment ref="C119" authorId="0" shapeId="0">
      <text>
        <r>
          <rPr>
            <sz val="9"/>
            <color indexed="81"/>
            <rFont val="Tahoma"/>
            <family val="2"/>
          </rPr>
          <t>The Manage deployment of personnel process includes managing the movement of employees to different roles within an organization.</t>
        </r>
      </text>
    </comment>
    <comment ref="C121" authorId="0" shapeId="0">
      <text>
        <r>
          <rPr>
            <sz val="9"/>
            <color indexed="81"/>
            <rFont val="Tahoma"/>
            <family val="2"/>
          </rPr>
          <t>The Manage expatriates process includes activities associated with both the expatriation and repatriation of employees within the organization.</t>
        </r>
      </text>
    </comment>
    <comment ref="C123" authorId="0" shapeId="0">
      <text>
        <r>
          <rPr>
            <sz val="9"/>
            <color indexed="81"/>
            <rFont val="Tahoma"/>
            <family val="2"/>
          </rPr>
          <t>The manage reporting process consists of providing key HR data and reporting capabilities for varying levels of management.</t>
        </r>
      </text>
    </comment>
    <comment ref="C124" authorId="0" shapeId="0">
      <text>
        <r>
          <rPr>
            <sz val="9"/>
            <color indexed="81"/>
            <rFont val="Tahoma"/>
            <family val="2"/>
          </rPr>
          <t>The manage employee inquiry process involves receiving, responding to, and recording information on employee inquiries.</t>
        </r>
      </text>
    </comment>
    <comment ref="C125" authorId="0" shapeId="0">
      <text>
        <r>
          <rPr>
            <sz val="9"/>
            <color indexed="81"/>
            <rFont val="Tahoma"/>
            <family val="2"/>
          </rPr>
          <t>The manage and maintain employee data process includes making revisions to personal data such as changing beneficiary designations or employee status.</t>
        </r>
      </text>
    </comment>
    <comment ref="C126" authorId="0" shapeId="0">
      <text>
        <r>
          <rPr>
            <sz val="9"/>
            <color indexed="81"/>
            <rFont val="Tahoma"/>
            <family val="2"/>
          </rPr>
          <t>The manage human resource information systems process involves managing the day-to-day running of human resource information systems</t>
        </r>
      </text>
    </comment>
    <comment ref="C127" authorId="0" shapeId="0">
      <text>
        <r>
          <rPr>
            <sz val="9"/>
            <color indexed="81"/>
            <rFont val="Tahoma"/>
            <family val="2"/>
          </rPr>
          <t>The develop and manage employee metrics process consists of collecting and managing work force data that is used to report on human capital program outcomes, workforce trends, demographics, and performance.</t>
        </r>
      </text>
    </comment>
    <comment ref="C128" authorId="0" shapeId="0">
      <text>
        <r>
          <rPr>
            <sz val="9"/>
            <color indexed="81"/>
            <rFont val="Tahoma"/>
            <family val="2"/>
          </rPr>
          <t>The develop and manage time and attendance process includes collecting, editing, approving, and entering data related to hours worked and paid time off. This process does not include the actual processing of time and attendance data.</t>
        </r>
      </text>
    </comment>
    <comment ref="C130" authorId="0" shapeId="0">
      <text>
        <r>
          <rPr>
            <sz val="9"/>
            <color indexed="81"/>
            <rFont val="Tahoma"/>
            <family val="2"/>
          </rPr>
          <t>Employee communication management includes activities around developing and maintaining the communications plan and actually delivering specific employee communications from the enterprise.</t>
        </r>
      </text>
    </comment>
  </commentList>
</comments>
</file>

<file path=xl/comments7.xml><?xml version="1.0" encoding="utf-8"?>
<comments xmlns="http://schemas.openxmlformats.org/spreadsheetml/2006/main">
  <authors>
    <author>Image</author>
  </authors>
  <commentList>
    <comment ref="C2" authorId="0" shapeId="0">
      <text>
        <r>
          <rPr>
            <sz val="9"/>
            <color indexed="81"/>
            <rFont val="Tahoma"/>
            <family val="2"/>
          </rPr>
          <t>The "manage information technology" category contains process groups relevant to the business of information technology within  an organization. The process groups include "manage the business of information technology," "develop and manage IT customer relationships," "develop and implement security, privacy, and data protection controls," "manage enterprise information," "develop and maintain information technology solutions,, "deploy information technology solutions," and "deliver and support information technology solutions."</t>
        </r>
      </text>
    </comment>
    <comment ref="C3" authorId="0" shapeId="0">
      <text>
        <r>
          <rPr>
            <sz val="9"/>
            <color indexed="81"/>
            <rFont val="Tahoma"/>
            <family val="2"/>
          </rPr>
          <t>Managing the business of information technology involves defining and maintaining the relevance of IT to the enterprise and its mission, communicating the strategy and role of IT within the enterprise, establishing the enterprise architecture and guiding principles, defining the IT management system and governance model, and managing the strategic activities that help ensure attainment of IT value.</t>
        </r>
      </text>
    </comment>
    <comment ref="C4" authorId="0" shapeId="0">
      <text>
        <r>
          <rPr>
            <sz val="9"/>
            <color indexed="81"/>
            <rFont val="Tahoma"/>
            <family val="2"/>
          </rPr>
          <t xml:space="preserve"> Developing the enterprise IT strategy consists of the activities required to define and maintain a business-focused enterprise IT strategy. This includes building strategic intelligence for the enterprise, collaborating with stakeholders to identify the long-term IT needs of the enterprise, and the development and maintenance of the business-focused strategy.</t>
        </r>
      </text>
    </comment>
    <comment ref="C12" authorId="0" shapeId="0">
      <text>
        <r>
          <rPr>
            <sz val="9"/>
            <color indexed="81"/>
            <rFont val="Tahoma"/>
            <family val="2"/>
          </rPr>
          <t>The purpose of defining the enterprise architecture is to assess the interrelationships of the business process architecture, the information architecture, the components and services architectures, and the infrastructure architectures to ensure their continued relevance. Execution of this process requires establishing the enterprise architecture definition, confirming the enterprise architecture maintenance, acting as a clearinghouse for IT research and innovation, and governing the enterprise architecture.</t>
        </r>
      </text>
    </comment>
    <comment ref="C18" authorId="0" shapeId="0">
      <text>
        <r>
          <rPr>
            <sz val="9"/>
            <color indexed="81"/>
            <rFont val="Tahoma"/>
            <family val="2"/>
          </rPr>
          <t>Management of the IT portfolio results in the establishment of criteria for economic and strategic value and the provisioning of resources in accordance with strategic priorities and efforts to achieve a balanced portfolio. The activities included within the IT portfolio management process are maximizing the value of the IT portfolio for the enterprise, provisioning resources in accordance with strategic priorities, and achieving a balanced portfolio.</t>
        </r>
      </text>
    </comment>
    <comment ref="C22" authorId="0" shapeId="0">
      <text>
        <r>
          <rPr>
            <sz val="9"/>
            <color indexed="81"/>
            <rFont val="Tahoma"/>
            <family val="2"/>
          </rPr>
          <t xml:space="preserve"> This consists of exploring new technologies in pursuit of IT services and solutions innovations, formulating a development project to build and deploy selected technologies, and transitioning those technologies to the development pipeline.</t>
        </r>
      </text>
    </comment>
    <comment ref="C25" authorId="0" shapeId="0">
      <text>
        <r>
          <rPr>
            <sz val="9"/>
            <color indexed="81"/>
            <rFont val="Tahoma"/>
            <family val="2"/>
          </rPr>
          <t>Evaluating and communicating IT business value and performance consists of establishing key performance measures, monitoring trends and key performance indicators, linking business technology investments to business outcomes, and communicating business technology value contributions.</t>
        </r>
      </text>
    </comment>
    <comment ref="C29" authorId="0" shapeId="0">
      <text>
        <r>
          <rPr>
            <sz val="9"/>
            <color indexed="81"/>
            <rFont val="Tahoma"/>
            <family val="2"/>
          </rPr>
          <t>Developing and managing IT customer relationships involves managing communications and interactions between the customers of IT and the providers of IT services and solutions; gathering business requirements; helping customers develop justifications for requested IT services and solutions; providing the initial interface to IT architects responsible for designing the IT services and solutions; and monitoring the customers’ satisfaction with the development, deployment, and ongoing support of the IT services and solutions.</t>
        </r>
      </text>
    </comment>
    <comment ref="C30" authorId="0" shapeId="0">
      <text>
        <r>
          <rPr>
            <sz val="9"/>
            <color indexed="81"/>
            <rFont val="Tahoma"/>
            <family val="2"/>
          </rPr>
          <t>Developing an IT services and solutions strategy involves assessing the needs of the business and user, translating those needs into services and solutions requirements, formulating and evaluating IT services and solutions strategic initiatives, and selecting IT services and solutions strategic initiatives to apply. The formulation of IT services and solutions strategic initiatives includes the tasks required to generate new ideas, identify enhancements or extensions to existing IT services and solutions, and identify outdated services and solutions for sunset or retirement. Developing and maintaining a long-term, business-focused IT strategy encompasses tasks to develop, communicate, govern, and track strategy deployment. This includes defining and communicating the strategic intent regarding the organizational use of IT; establishing and maintaining an IT governance structure; articulating strategic assumptions for IT strategy development; and developing and tracking the resulting IT plan, which optimizes the use of technologies, resources, and alliances to improve business agility.</t>
        </r>
      </text>
    </comment>
    <comment ref="C36" authorId="0" shapeId="0">
      <text>
        <r>
          <rPr>
            <sz val="9"/>
            <color indexed="81"/>
            <rFont val="Tahoma"/>
            <family val="2"/>
          </rPr>
          <t>Developing and managing IT service levels requires creating and maintaining the IT services and solutions catalog, establishing and maintaining business and IT service level agreements, evaluating and reporting service level attainment results, and communicating business and IT service level improvement opportunities.</t>
        </r>
      </text>
    </comment>
    <comment ref="C41" authorId="0" shapeId="0">
      <text>
        <r>
          <rPr>
            <sz val="9"/>
            <color indexed="81"/>
            <rFont val="Tahoma"/>
            <family val="2"/>
          </rPr>
          <t>Performing DSM for IT services consists of understanding IT services and solutions consumption and usage, developing and implementing incentive programs that improve consumption efficiency, and developing the volume/unit forecast for IT services and solutions. Development of IT services and solutions requires modeling the effect of incentive programs on the baseline forecast and generating a DSM influenced volume/unit forecast</t>
        </r>
      </text>
    </comment>
    <comment ref="C45" authorId="0" shapeId="0">
      <text>
        <r>
          <rPr>
            <sz val="9"/>
            <color indexed="81"/>
            <rFont val="Tahoma"/>
            <family val="2"/>
          </rPr>
          <t>Management of IT customer satisfaction includes capturing and analyzing customer satisfaction and assessing and communicating customer satisfaction patterns. Capturing and analyzing customer satisfaction consists of tasks required to manage and monitor IT customer complaints and feedback, conduct qualitative and quantitative assessments, and identify customer satisfaction issues and opportunities for improvement. Assessing and communicating customer satisfaction patterns consists of tasks required to evaluate satisfaction with IT services and solutions, evaluate satisfaction with complaint resolution, and determine IT customer loyalty/lifetime value.</t>
        </r>
      </text>
    </comment>
    <comment ref="C49" authorId="0" shapeId="0">
      <text>
        <r>
          <rPr>
            <sz val="9"/>
            <color indexed="81"/>
            <rFont val="Tahoma"/>
            <family val="2"/>
          </rPr>
          <t>Marketing IT services and solutions includes developing the IT services and solutions marketing strategy, developing and managing the IT customer strategy, managing IT services and solutions advertising and promotional campaigns, and processing and tracking IT services and solutions orders. Developing the services and solutions marketing strategy requires the IT organization to understand IT services and solutions requirements, predict user consumption behavior, and identify common usage/consumption profiles and target IT customers. Developing and managing the IT customer strategy includes tasks to establish and maintain IT customer management goals and strategies, develop a sales forecast and budget, and evaluate IT customer management results. Managing IT services and solutions advertising and promotional campaigns is defined as developing and managing IT services and solutions advertising, promotions, marketing communications, and sales opportunities. Processing and tracking IT services and solutions orders consists of collecting and maintaining IT customer account information, processing orders, and establishing delivery of the IT services and solutions.</t>
        </r>
      </text>
    </comment>
    <comment ref="C54" authorId="0" shapeId="0">
      <text>
        <r>
          <rPr>
            <sz val="9"/>
            <color indexed="81"/>
            <rFont val="Tahoma"/>
            <family val="2"/>
          </rPr>
          <t>Developing and implementing security, privacy, and data protection controls includes the establishment of information security, privacy, and data protection strategies and levels as well as the testing, evaluation, and implementation of information security, privacy, and data protection controls.</t>
        </r>
      </text>
    </comment>
    <comment ref="C57" authorId="0" shapeId="0">
      <text>
        <r>
          <rPr>
            <sz val="9"/>
            <color indexed="81"/>
            <rFont val="Tahoma"/>
            <family val="2"/>
          </rPr>
          <t>Managing enterprise information is defined as understanding what information is important to the enterprise; determining how, when and from where that information is collected; defining how that information is structured and organized; and establishing the policies and controls needed to guide the collection and use of that information.</t>
        </r>
      </text>
    </comment>
    <comment ref="C58" authorId="0" shapeId="0">
      <text>
        <r>
          <rPr>
            <sz val="9"/>
            <color indexed="81"/>
            <rFont val="Tahoma"/>
            <family val="2"/>
          </rPr>
          <t>Developing information and content management strategies within the IT organization includes understanding information needs and the role of IT services in executing the business strategy, assessing the information and IT knowledge management implications of new technologies, and planning information and IT knowledge management actions and priorities.</t>
        </r>
      </text>
    </comment>
    <comment ref="C62" authorId="0" shapeId="0">
      <text>
        <r>
          <rPr>
            <sz val="9"/>
            <color indexed="81"/>
            <rFont val="Tahoma"/>
            <family val="2"/>
          </rPr>
          <t>Defining the enterprise information architecture includes defining information elements, composite structure, logical relationships, constraints, and derivation rules; defining information access requirements; and establishing data custodianship.</t>
        </r>
      </text>
    </comment>
    <comment ref="C67" authorId="0" shapeId="0">
      <text>
        <r>
          <rPr>
            <sz val="9"/>
            <color indexed="81"/>
            <rFont val="Tahoma"/>
            <family val="2"/>
          </rPr>
          <t>Managing information resources includes defining the enterprise information/data policies and standards as well as developing and implementing data and content administration.</t>
        </r>
      </text>
    </comment>
    <comment ref="C70" authorId="0" shapeId="0">
      <text>
        <r>
          <rPr>
            <sz val="9"/>
            <color indexed="81"/>
            <rFont val="Tahoma"/>
            <family val="2"/>
          </rPr>
          <t xml:space="preserve"> Performing enterprise data and content management requires the IT organization to ensure that the collection, storage, and use of information and data are in accordance with the established information/data policies. Tasks include monitoring, controlling, and managing exceptions per policies and standards.</t>
        </r>
      </text>
    </comment>
    <comment ref="C74" authorId="0" shapeId="0">
      <text>
        <r>
          <rPr>
            <sz val="9"/>
            <color indexed="81"/>
            <rFont val="Tahoma"/>
            <family val="2"/>
          </rPr>
          <t>Developing and managing information technology solutions involves producing, developing, and testing new, enhanced, and improved solutions; enabling services that meet all confirmed requirements; maintaining and managing solutions; supporting services to continue meeting all confirmed requirements; and "sun setting" solutions/discontinuing services no longer needed.</t>
        </r>
      </text>
    </comment>
    <comment ref="C75" authorId="0" shapeId="0">
      <text>
        <r>
          <rPr>
            <sz val="9"/>
            <color indexed="81"/>
            <rFont val="Tahoma"/>
            <family val="2"/>
          </rPr>
          <t>Developing the IT development strategy includes defining a consistent approach to IT development; ensuring the repeatability of development and maintenance activities; and allowing these activities and their outcomes to be measured, thereby enabling continuous improvement.</t>
        </r>
      </text>
    </comment>
    <comment ref="C79" authorId="0" shapeId="0">
      <text>
        <r>
          <rPr>
            <sz val="9"/>
            <color indexed="81"/>
            <rFont val="Tahoma"/>
            <family val="2"/>
          </rPr>
          <t>Performing IT services and solutions life cycle planning includes tasks to maintain the long-term viability of a family of services and solutions from “cradle to grave.” This includes ensuring that new solutions are created and new services enabled when needed and that existing services and solutions are properly repaired/enhanced or sunset/discontinued in an orderly fashion when no longer needed.</t>
        </r>
      </text>
    </comment>
    <comment ref="C83" authorId="0" shapeId="0">
      <text>
        <r>
          <rPr>
            <sz val="9"/>
            <color indexed="81"/>
            <rFont val="Tahoma"/>
            <family val="2"/>
          </rPr>
          <t>Developing and maintaining IT services and solutions architecture includes creating the technical definition of the reference architecture for a family of IT services and solutions while ensuring compliance with the overall enterprise architecture. Tasks include assessing the need for new solutions and services, enabling new solutions and services, and maintaining existing solutions and services in a prescribed fashion consistent across the whole enterprise.</t>
        </r>
      </text>
    </comment>
    <comment ref="C87" authorId="0" shapeId="0">
      <text>
        <r>
          <rPr>
            <sz val="9"/>
            <color indexed="81"/>
            <rFont val="Tahoma"/>
            <family val="2"/>
          </rPr>
          <t>Creating IT services and solutions is defined as the installation of service and/or solution design while ensuring that all functional and nonfunctional requirements are met and that solutions comply with organizational standards. Tasks include understanding service or solution requirements, designing the service or solution, building or integrating components, testing the solution or service, and gaining customer acceptance and certification.</t>
        </r>
      </text>
    </comment>
    <comment ref="C94" authorId="0" shapeId="0">
      <text>
        <r>
          <rPr>
            <sz val="9"/>
            <color indexed="81"/>
            <rFont val="Tahoma"/>
            <family val="2"/>
          </rPr>
          <t>Maintaining IT services and solutions includes the tasks required to upkeep, repair, and develop minor (as defined by enterprise policy) enhancements to existing solutions or services and ensure that existing services or solutions continue to meet requirements. Tasks include understanding requirements or defect analysis, modifying the design of the service or solution, integrating newly required components, testing the change to a solution or service, and gaining customer acceptance and certification.</t>
        </r>
      </text>
    </comment>
    <comment ref="C100" authorId="0" shapeId="0">
      <text>
        <r>
          <rPr>
            <sz val="9"/>
            <color indexed="81"/>
            <rFont val="Tahoma"/>
            <family val="2"/>
          </rPr>
          <t xml:space="preserve"> Deploying information technology solutions involves introducing new, enhanced, or improved functionality into the environment with minimal or no disruption to the services schedules; ensuring consideration of appropriate security and contractual constraints; and properly balancing business benefit with technical and business risk.</t>
        </r>
      </text>
    </comment>
    <comment ref="C101" authorId="0" shapeId="0">
      <text>
        <r>
          <rPr>
            <sz val="9"/>
            <color indexed="81"/>
            <rFont val="Tahoma"/>
            <family val="2"/>
          </rPr>
          <t>Developing the IT deployment strategy includes creating a consistent approach to the introduction of changes and releases into the IT environment, examining feedback from completed changes to ensure a successful deployment, and developing policies specific to “change” and “release.” Tasks include defining what constitutes a change and release, determining who can request changes and releases, establishing procedures to assign priority and approval levels, developing an exception process, defining deployment procedures, establishing and documenting a workflow for change approvals, analyzing completed changes and releases, and evaluating change trends and success rates.</t>
        </r>
      </text>
    </comment>
    <comment ref="C105" authorId="0" shapeId="0">
      <text>
        <r>
          <rPr>
            <sz val="9"/>
            <color indexed="81"/>
            <rFont val="Tahoma"/>
            <family val="2"/>
          </rPr>
          <t>Planning and implementing changes includes all tasks necessary to administer and plan individual change requests (including accepting or rejecting the request), assessing the business and technical risks of changes, determining which individual changes can be performed simultaneously without increasing overall risk factors, and creating a master change schedule. Other tasks include requesting services, such as procurement and security, from other components to ensure component availability and obtainment of necessary security authorities.</t>
        </r>
      </text>
    </comment>
    <comment ref="C112" authorId="0" shapeId="0">
      <text>
        <r>
          <rPr>
            <sz val="9"/>
            <color indexed="81"/>
            <rFont val="Tahoma"/>
            <family val="2"/>
          </rPr>
          <t xml:space="preserve"> Planning and managing releases involves establishing priority for changes and executing all necessary planning activities to prepare for the actual release implementation. Tasks include understanding release design, coordinating release acceptance, planning rollout, and coordinating training.</t>
        </r>
      </text>
    </comment>
    <comment ref="C117" authorId="0" shapeId="0">
      <text>
        <r>
          <rPr>
            <sz val="9"/>
            <color indexed="81"/>
            <rFont val="Tahoma"/>
            <family val="2"/>
          </rPr>
          <t>Delivering and supporting information technology services involves delivering IT services and solutions within the budget provided; meeting service commitments as measured by customer defined service criteria; and achieving customer satisfaction targets.</t>
        </r>
      </text>
    </comment>
    <comment ref="C118" authorId="0" shapeId="0">
      <text>
        <r>
          <rPr>
            <sz val="9"/>
            <color indexed="81"/>
            <rFont val="Tahoma"/>
            <family val="2"/>
          </rPr>
          <t>Developing the IT services and solutions strategy consists of defining the organizational approach for IT service and delivery. Tasks include developing a strategy for delivering IT infrastructure services and determining sourcing strategies.</t>
        </r>
      </text>
    </comment>
    <comment ref="C122" authorId="0" shapeId="0">
      <text>
        <r>
          <rPr>
            <sz val="9"/>
            <color indexed="81"/>
            <rFont val="Tahoma"/>
            <family val="2"/>
          </rPr>
          <t xml:space="preserve"> Developing the IT support strategy requires defining the organizational approach to delivering key enabling services and assisting in the use of information technology. This strategy would address help desk activities, desk-side support, and third level technical support. Tasks include coordination of vendor support and evaluation of sourcing alternatives.</t>
        </r>
      </text>
    </comment>
    <comment ref="C125" authorId="0" shapeId="0">
      <text>
        <r>
          <rPr>
            <sz val="9"/>
            <color indexed="81"/>
            <rFont val="Tahoma"/>
            <family val="2"/>
          </rPr>
          <t xml:space="preserve"> Managing IT infrastructure resources involves managing and maintaining the physical computing assets, including hardware and software, of the organization. Tasks include identifying configuration items to be maintained, establishing the information management system, collecting the configuration item information, populating the database, and ensuring that information is available to other components. Other tasks include preventive maintenance, facilities management, configuration management, and inventory (asset) management.</t>
        </r>
      </text>
    </comment>
    <comment ref="C128" authorId="0" shapeId="0">
      <text>
        <r>
          <rPr>
            <sz val="9"/>
            <color indexed="81"/>
            <rFont val="Tahoma"/>
            <family val="2"/>
          </rPr>
          <t>Managing IT infrastructure operations consists of activities required to manage the organizational workload and operation of physical assets, irrespective of their physical location. This includes providing and executing the requested services, preparing and handling customer input and data, managing security requests, and releasing resources employed in the delivery of the requested service and subsequently returning them to the resource pool.</t>
        </r>
      </text>
    </comment>
  </commentList>
</comments>
</file>

<file path=xl/comments8.xml><?xml version="1.0" encoding="utf-8"?>
<comments xmlns="http://schemas.openxmlformats.org/spreadsheetml/2006/main">
  <authors>
    <author>Image</author>
  </authors>
  <commentList>
    <comment ref="C2" authorId="0" shapeId="0">
      <text>
        <r>
          <rPr>
            <sz val="9"/>
            <color indexed="81"/>
            <rFont val="Tahoma"/>
            <family val="2"/>
          </rPr>
          <t>Management of financial resources is a key back-office category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3" authorId="0" shapeId="0">
      <text>
        <r>
          <rPr>
            <sz val="9"/>
            <color indexed="81"/>
            <rFont val="Tahoma"/>
            <family val="2"/>
          </rPr>
          <t>The "perform planning and management accounting" process group encompasses financial planning processes, including preparing quarterly and annual projections of revenue, expenses, operating profit, net income, and capital investments. The processes in this group support decision making through an analysis of the organization’s historical effectiveness and by recommending the most effective ways to allocate scarce resources to ensure that economic value is created for shareholders.</t>
        </r>
      </text>
    </comment>
    <comment ref="C4" authorId="0" shapeId="0">
      <text>
        <r>
          <rPr>
            <sz val="9"/>
            <color indexed="81"/>
            <rFont val="Tahoma"/>
            <family val="2"/>
          </rPr>
          <t>This is the process of developing periodic plans, budgets, and forecasts to enable the achievement of organizational performance goals. This includes setting assumptions for revenue and cost levels—as well as cash flows—expected in the pursuit of organizational growth. It also includes proactive cost control and reporting on actual versus targeted financial results. It may also include predicting financial results for the next four to six quarters on a rolling forward basis. Budgets and forecasts should reflect financial targets derived from strategic plans. They also serve as a discussion platform at regular business review meetings, in which managers can decide if, how, and when to alter tactics to ensure that performance targets are achieved.</t>
        </r>
      </text>
    </comment>
    <comment ref="C10" authorId="0" shapeId="0">
      <text>
        <r>
          <rPr>
            <sz val="9"/>
            <color indexed="81"/>
            <rFont val="Tahoma"/>
            <family val="2"/>
          </rPr>
          <t>This is the process of developing and implementing methods and models for the allocation of operating and overhead costs across products and/or services. This is typically used to evaluate and control product/service pricing, profitability, and trends. This includes inventory accounting, cost of sales analysis, product costing, variance analysis, and profitability reporting.</t>
        </r>
      </text>
    </comment>
    <comment ref="C17" authorId="0" shapeId="0">
      <text>
        <r>
          <rPr>
            <sz val="9"/>
            <color indexed="81"/>
            <rFont val="Tahoma"/>
            <family val="2"/>
          </rPr>
          <t xml:space="preserve"> This is the process of developing and implementing methods and approaches to analyze cost drivers, improve business processes, benchmark, deploy/utilize assets and resources, and evaluate value drivers. Within this process, the critical success factors and performance indicators should be determined and linked with activity based measures.</t>
        </r>
      </text>
    </comment>
    <comment ref="C22" authorId="0" shapeId="0">
      <text>
        <r>
          <rPr>
            <sz val="9"/>
            <color indexed="81"/>
            <rFont val="Tahoma"/>
            <family val="2"/>
          </rPr>
          <t>This is the process of developing and implementing a framework that guides internal decision makers as they deploy resources—financial, human, technical, etc.—in the pursuit of sustainable, profitable growth. It ensures that decisions are aligned with stated organizational goals by measuring performance against predetermined targets and managing the corrective action process. This process includes: assessing customer and product profitability, evaluating new products, lifecycle costing, optimizing the customer and product mix, tracking the performance of new customer and product strategies, preparing activity based performance measures, and managing continuous cost improvement.</t>
        </r>
      </text>
    </comment>
    <comment ref="C30" authorId="0" shapeId="0">
      <text>
        <r>
          <rPr>
            <sz val="9"/>
            <color indexed="81"/>
            <rFont val="Tahoma"/>
            <family val="2"/>
          </rPr>
          <t>The "perform revenue accounting" process group includes the recording/reporting of data related to the sale of goods and/or services provided to customers. Revenue accounting, which is a major component of preparing formal financial statements, reflects the decisions an organization makes to recognize revenues in a given reporting period. Costs (both direct and allocated) are then applied to revenue to determine profit. The Perform revenue accounting process includes revenue recognition decisions and often decisions about reserves held back for bad debts and outstanding liabilities such as warrantees. This process group is greatly affected by process 3.5.4 Manage sales orders, which is explained in the Related Processes section of this document.</t>
        </r>
      </text>
    </comment>
    <comment ref="C31" authorId="0" shapeId="0">
      <text>
        <r>
          <rPr>
            <sz val="9"/>
            <color indexed="81"/>
            <rFont val="Tahoma"/>
            <family val="2"/>
          </rPr>
          <t>This is the process of evaluating customers’ creditworthiness. Typically performed in conjunction with the generation of an order or the creation of a new customer, this process encompasses all operations associated with credit checking— including the establishment of credit policies, the analysis/approval of new account applications, the review of existing accounts, and the generation of credit/collection reports.</t>
        </r>
      </text>
    </comment>
    <comment ref="C39" authorId="0" shapeId="0">
      <text>
        <r>
          <rPr>
            <sz val="9"/>
            <color indexed="81"/>
            <rFont val="Tahoma"/>
            <family val="2"/>
          </rPr>
          <t>This is the process of developing and delivering customer invoices. It includes creating methods and procedures for communicating and delivering invoices and statements for services and products. The process encompasses the maintenance of customer/product master files, the generation and transmittal of customer billing data to the customer, the posting of receivable entries, and the resolution of customer billing inquiries. It does not include receiving payments; payment receipt is located in process 8.2.3 Process accounts receivable.</t>
        </r>
      </text>
    </comment>
    <comment ref="C45" authorId="0" shapeId="0">
      <text>
        <r>
          <rPr>
            <sz val="9"/>
            <color indexed="81"/>
            <rFont val="Tahoma"/>
            <family val="2"/>
          </rPr>
          <t>This encompasses the processing of payments due from customers, including the processing of any funds received, whether by check or electronically. This process involves the establishment of accounts receivable policies, the receipt and deposit of customer payments, the application of cash remittances, the preparation of accounts receivable reports, and the posting of accounts receivable activities to the general ledger. It does not include the generation of invoices; invoice generation is located in process 8.2.2 Invoice customer.</t>
        </r>
      </text>
    </comment>
    <comment ref="C51" authorId="0" shapeId="0">
      <text>
        <r>
          <rPr>
            <sz val="9"/>
            <color indexed="81"/>
            <rFont val="Tahoma"/>
            <family val="2"/>
          </rPr>
          <t>This is the process of coordinating and following through on collecting payments due. This process includes generating letters and phone calls on delinquent accounts, deciding when to collect, and selecting the collection vehicle (e.g., an external agency or an in-house department). It also encompasses the establishment of policies for delinquent accounts, the analysis of delinquent accounts, correspondence/negotiation with delinquent accounts, internal discussions around account resolution, the processing of adjustments, and the writing off of uncollectable balances.</t>
        </r>
      </text>
    </comment>
    <comment ref="C59" authorId="0" shapeId="0">
      <text>
        <r>
          <rPr>
            <sz val="9"/>
            <color indexed="81"/>
            <rFont val="Tahoma"/>
            <family val="2"/>
          </rPr>
          <t>This is the process of receiving, rectifying, and monitoring customer adjustments and deductions resulting from warranties, claims, returns, and recalls of products and/or services. This process includes the establishment of policies/procedures for adjustments, the analysis of adjustments, correspondence and negotiation with customers, internal discussions around account resolution, the preparation of chargeback invoices, and the processing of related entries</t>
        </r>
      </text>
    </comment>
    <comment ref="C66" authorId="0" shapeId="0">
      <text>
        <r>
          <rPr>
            <sz val="9"/>
            <color indexed="81"/>
            <rFont val="Tahoma"/>
            <family val="2"/>
          </rPr>
          <t>The "perform general accounting and reporting" process group contains processes related to managing an organization’s ongoing financial records, including the maintenance of the chart of accounts, the processing of journal entries, and the adjustment of the organization’s general ledger accounts. This group also encompasses all operational activities performed to close the books on a monthly, quarterly, and yearly basis as well as the recording, tracking, and depreciation of fixed assets.</t>
        </r>
      </text>
    </comment>
    <comment ref="C67" authorId="0" shapeId="0">
      <text>
        <r>
          <rPr>
            <sz val="9"/>
            <color indexed="81"/>
            <rFont val="Tahoma"/>
            <family val="2"/>
          </rPr>
          <t>This is the process of controlling and updating the policies and procedures related to financial management and control, including maintenance of the financial procedures manual and the establishment of service level agreements with internal customers/suppliers and external financial service providers.</t>
        </r>
      </text>
    </comment>
    <comment ref="C72" authorId="0" shapeId="0">
      <text>
        <r>
          <rPr>
            <sz val="9"/>
            <color indexed="81"/>
            <rFont val="Tahoma"/>
            <family val="2"/>
          </rPr>
          <t>This is the process of managing the general ledger—including the maintenance of the chart of accounts and the processing of journal entries, allocations, period-end adjustments (e.g., accruals, currency conversions), and intercompany transactions. It also encompasses the reconciliation of general ledger accounts and intercompany transactions, the preparation of the trial balance, and the preparation and posting of management adjustments.</t>
        </r>
      </text>
    </comment>
    <comment ref="C82" authorId="0" shapeId="0">
      <text>
        <r>
          <rPr>
            <sz val="9"/>
            <color indexed="81"/>
            <rFont val="Tahoma"/>
            <family val="2"/>
          </rPr>
          <t>This is the process of accounting for fixed asset transactions, including additions, retires, transfers, adjustments, and depreciation expenses. This process includes establishing fixed asset policies and procedures, recording entries to the fixed asset register, tracking fixed assets through physical inventories, and calculating and recording depreciation and expenses related to fixed asset maintenance and repair. This process often supports tax, statutory, and regulatory reporting by providing data on fixed assets to the appropriate departments. Fixed asset projects that were proposed, pursued, and capitalized under process group 8.4 Manage fixed asset project accounting are thereafter maintained within process 8.3.3, under the auspices of general accounting and reporting—unless a project is initiated to dispose of the asset, in which case the project is again covered in process group 8.4.</t>
        </r>
      </text>
    </comment>
    <comment ref="C92" authorId="0" shapeId="0">
      <text>
        <r>
          <rPr>
            <sz val="9"/>
            <color indexed="81"/>
            <rFont val="Tahoma"/>
            <family val="2"/>
          </rPr>
          <t>This is the process of gathering and consolidating periodic financial performance data and presenting snapshots of financial results for corporate-level, business unit-level, or department-level decision makers. These snapshots take the form of highly structured financial statements and may show comparisons with previous periods, various profitability or growth ratios, cost consumption rates, or even FTE deployment data.</t>
        </r>
      </text>
    </comment>
    <comment ref="C101" authorId="0" shapeId="0">
      <text>
        <r>
          <rPr>
            <sz val="9"/>
            <color indexed="81"/>
            <rFont val="Tahoma"/>
            <family val="2"/>
          </rPr>
          <t>The "manage fixed-asset project accounting" process group encompasses the financial planning and supervising of projects involving fixed assets (capital projects), including additions, retires, transfers, adjustments and depreciation expenses. This group typically relates to the acquisition or disposal of fixed assets.</t>
        </r>
      </text>
    </comment>
    <comment ref="C102" authorId="0" shapeId="0">
      <text>
        <r>
          <rPr>
            <sz val="9"/>
            <color indexed="81"/>
            <rFont val="Tahoma"/>
            <family val="2"/>
          </rPr>
          <t>This is the process of developing capital investment policies and procedures and implementing them to create and approve the capital expenditure plan and budget. This includes performing justification for project approvals as well as reviewing and approving capital projects and fixed asset acquisitions. This process covers the construction of a business case for a capital project</t>
        </r>
      </text>
    </comment>
    <comment ref="C107" authorId="0" shapeId="0">
      <text>
        <r>
          <rPr>
            <sz val="9"/>
            <color indexed="81"/>
            <rFont val="Tahoma"/>
            <family val="2"/>
          </rPr>
          <t>This is the process of managing and accounting for ongoing activities related to capital projects—including setting up new projects, recording project transactions, monitoring and tracking spending, closing and capitalizing projects, and measuring financial returns on completed projects. Once a project is closed and the asset is capitalized, the accounting for that asset is no longer part of this 8.4.2 Perform capital project accounting process and instead will be performed under the process 8.3.3 Perform fixed asset accounting. Once the project is capitalized, it is a fixed asset.</t>
        </r>
      </text>
    </comment>
    <comment ref="C113" authorId="0" shapeId="0">
      <text>
        <r>
          <rPr>
            <sz val="9"/>
            <color indexed="81"/>
            <rFont val="Tahoma"/>
            <family val="2"/>
          </rPr>
          <t xml:space="preserve"> The "process payroll" process group consists of reporting time, managing pay, and processing taxes. Payroll administration tasks as defined elsewhere in the PCF are not considered in scope for "process payroll."</t>
        </r>
      </text>
    </comment>
    <comment ref="C114" authorId="0" shapeId="0">
      <text>
        <r>
          <rPr>
            <sz val="9"/>
            <color indexed="81"/>
            <rFont val="Tahoma"/>
            <family val="2"/>
          </rPr>
          <t>Capturing employee time information and recording data in the time reporting system for use by payroll, benefits, billing (depending on business model), etc. Preparing the data for payroll and benefits usage by analyzing and reporting paid and unpaid leave, monitoring regular, overtime and other hours, and analyzing and reporting employee utilization. This includes establishing policies and procedures for reporting time, management activities and system maintenance to effectively capture and report on employee time.</t>
        </r>
      </text>
    </comment>
    <comment ref="C120" authorId="0" shapeId="0">
      <text>
        <r>
          <rPr>
            <sz val="9"/>
            <color indexed="81"/>
            <rFont val="Tahoma"/>
            <family val="2"/>
          </rPr>
          <t>This is the process of calculating employee payroll for each pay period, including bonus runs throughout the year, and transmitting payments to employee accounts or directly to employees. It includes maintaining and administering employee earnings and deductions, monitoring changes in tax status in order to prepare the payroll each period, responding to all payroll-related inquiries, and processing adjustments and/or manual corrections as appropriate. This process also encompasses management activities and payroll system/interface maintenance to ensure accurate payments.</t>
        </r>
      </text>
    </comment>
    <comment ref="C129" authorId="0" shapeId="0">
      <text>
        <r>
          <rPr>
            <sz val="9"/>
            <color indexed="81"/>
            <rFont val="Tahoma"/>
            <family val="2"/>
          </rPr>
          <t>This process ensures regulatory and statutory compliance for payroll tax obligations on behalf of the organization. This includes filing regulatory payroll tax forms in a timely manner and calculating and paying applicable payroll taxes. The production and distribution of employee tax statements on an annual basis (e.g., W2s in the U.S. or local equivalent) is also covered in this process.</t>
        </r>
      </text>
    </comment>
    <comment ref="C135" authorId="0" shapeId="0">
      <text>
        <r>
          <rPr>
            <sz val="9"/>
            <color indexed="81"/>
            <rFont val="Tahoma"/>
            <family val="2"/>
          </rPr>
          <t>The "process accounts payable and expense reimbursement" process consists of processing payments for operating expenses and other supplier charges, which includes verifying of accounts  payable with vendor records, maintaining and managing electronic commerce, auditing invoices and approving payments, processing  financial accruals and reversals, processing payments and taxes, researching and resolving exceptions, and adjusting accounting  records. It also develops policies and procedures around processing of accounts payable and all related operations. Technology is  typically key to achieving top performance in this process.</t>
        </r>
      </text>
    </comment>
    <comment ref="C136" authorId="0" shapeId="0">
      <text>
        <r>
          <rPr>
            <sz val="9"/>
            <color indexed="81"/>
            <rFont val="Tahoma"/>
            <family val="2"/>
          </rPr>
          <t>This process consists of processing payments for operating expenses and other supplier charges, which includes verifying of accounts payable with vendor records, maintaining and managing electronic commerce, auditing invoices and approving payments, processing financial accruals and reversals, processing payments and taxes, researching and resolving exceptions, and adjusting accounting records. It also encompasses the development of policies and procedures around the processing of accounts payable and all related operations. Technology is typically key to achieving top performance in this process.</t>
        </r>
      </text>
    </comment>
    <comment ref="C148" authorId="0" shapeId="0">
      <text>
        <r>
          <rPr>
            <sz val="9"/>
            <color indexed="81"/>
            <rFont val="Tahoma"/>
            <family val="2"/>
          </rPr>
          <t>This process includes the approval and processing of advancements and reimbursements for employee expenses on the organization’s behalf as well as capturing and reporting relevant tax data and managing personal accounts. This process often dovetails with the processing of accounts payable and includes the development and use of policies and procedures.</t>
        </r>
      </text>
    </comment>
    <comment ref="C154" authorId="0" shapeId="0">
      <text>
        <r>
          <rPr>
            <sz val="9"/>
            <color indexed="81"/>
            <rFont val="Tahoma"/>
            <family val="2"/>
          </rPr>
          <t>The "manage treasury operations" process group includes the management of treasury policies and procedures, cash, bank accounts, debts, investments, and financial risks.</t>
        </r>
      </text>
    </comment>
    <comment ref="C155" authorId="0" shapeId="0">
      <text>
        <r>
          <rPr>
            <sz val="9"/>
            <color indexed="81"/>
            <rFont val="Tahoma"/>
            <family val="2"/>
          </rPr>
          <t>This process involves establishing the scope and governance of treasury operations; creating and publishing treasury policies; developing, monitoring, auditing, and revising treasury procedures; developing and confirming internal treasury controls; and defining system security requirements.</t>
        </r>
      </text>
    </comment>
    <comment ref="C164" authorId="0" shapeId="0">
      <text>
        <r>
          <rPr>
            <sz val="9"/>
            <color indexed="81"/>
            <rFont val="Tahoma"/>
            <family val="2"/>
          </rPr>
          <t>This process includes managing and reconciling cash positions; managing cash equivalents; processing and overseeing electronic fund transfers; developing cash flow forecasts; managing cash flows; producing cash management accounting transactions and reports; managing and overseeing banking relationships; and analyzing, negotiating, resolving, and confirming bank fees.</t>
        </r>
      </text>
    </comment>
    <comment ref="C173" authorId="0" shapeId="0">
      <text>
        <r>
          <rPr>
            <sz val="9"/>
            <color indexed="81"/>
            <rFont val="Tahoma"/>
            <family val="2"/>
          </rPr>
          <t>The activities used to manage in-house bank accounts include managing in-house bank accounts for subsidiaries; managing and facilitating intercompany borrowing transactions; managing centralized outgoing payments on behalf of subsidiaries; managing central incoming payments on behalf of subsidiaries; managing internal payments and netting transactions; calculating interest and fees for in-house bank accounts; and providing account statements for in-house bank accounts.</t>
        </r>
      </text>
    </comment>
    <comment ref="C181" authorId="0" shapeId="0">
      <text>
        <r>
          <rPr>
            <sz val="9"/>
            <color indexed="81"/>
            <rFont val="Tahoma"/>
            <family val="2"/>
          </rPr>
          <t>This process involves managing financial intermediary relationships; managing liquidity and issuer exposure; processing and overseeing debts and investments; making foreign currency transactions; and producing debt and investment accounting transaction reports.</t>
        </r>
      </text>
    </comment>
    <comment ref="C190" authorId="0" shapeId="0">
      <text>
        <r>
          <rPr>
            <sz val="9"/>
            <color indexed="81"/>
            <rFont val="Tahoma"/>
            <family val="2"/>
          </rPr>
          <t>This process includes managing interest rate, foreign exchange, and exposure risks; developing and executing hedging transactions; evaluating and refining hedging positions; producing hedge accounting transactions and reports; and monitoring credit.</t>
        </r>
      </text>
    </comment>
    <comment ref="C216" authorId="0" shapeId="0">
      <text>
        <r>
          <rPr>
            <sz val="9"/>
            <color indexed="81"/>
            <rFont val="Tahoma"/>
            <family val="2"/>
          </rPr>
          <t>The "manage internal controls" process group consists of operating controls, monitoring compliance with internal controls policies and procedures, and reporting on internal controls compliance. Internal controls do NOT include external audit activities.</t>
        </r>
      </text>
    </comment>
    <comment ref="C217" authorId="0" shapeId="0">
      <text>
        <r>
          <rPr>
            <sz val="9"/>
            <color indexed="81"/>
            <rFont val="Tahoma"/>
            <family val="2"/>
          </rPr>
          <t>This process covers the establishment of boards of directors and audit committees; the development and communication of a code of ethics; the assignment of roles and responsibilities for internal controls; the definition of business process objectives; the identification of risks; and the evaluation of defining entity/unit risk tolerance</t>
        </r>
      </text>
    </comment>
    <comment ref="C223" authorId="0" shapeId="0">
      <text>
        <r>
          <rPr>
            <sz val="9"/>
            <color indexed="81"/>
            <rFont val="Tahoma"/>
            <family val="2"/>
          </rPr>
          <t>This process incorporates the planning, management, operation, and monitoring of internal control mechanisms, policies, and procedures. It includes designing and implementing control activities; monitoring control effectiveness; remediating control deficiencies; creating compliance functions; operating compliance functions; and implementing and maintaining technologies and tools to enable the controls-related activities.</t>
        </r>
      </text>
    </comment>
    <comment ref="C230" authorId="0" shapeId="0">
      <text>
        <r>
          <rPr>
            <sz val="9"/>
            <color indexed="81"/>
            <rFont val="Tahoma"/>
            <family val="2"/>
          </rPr>
          <t xml:space="preserve"> This process includes reporting to external auditors, regulators, shareholders, debt holders, securities exchanges, business partners, internal management, and any other bona fide third parties.</t>
        </r>
      </text>
    </comment>
    <comment ref="C235" authorId="0" shapeId="0">
      <text>
        <r>
          <rPr>
            <sz val="9"/>
            <color indexed="81"/>
            <rFont val="Tahoma"/>
            <family val="2"/>
          </rPr>
          <t>The "manage taxes" process group includes the processes associated with estimating an organization’s periodic tax liabilities and ensuring that appropriate taxing authorities receive tax return filings and payments when due.</t>
        </r>
      </text>
    </comment>
    <comment ref="C236" authorId="0" shapeId="0">
      <text>
        <r>
          <rPr>
            <sz val="9"/>
            <color indexed="81"/>
            <rFont val="Tahoma"/>
            <family val="2"/>
          </rPr>
          <t>This process includes setting targets for periodic tax liabilities and assessing the tax impact of various activities, such as the acquisition or disposal of fixed assets or a deliberate change in employee population.</t>
        </r>
      </text>
    </comment>
    <comment ref="C240" authorId="0" shapeId="0">
      <text>
        <r>
          <rPr>
            <sz val="9"/>
            <color indexed="81"/>
            <rFont val="Tahoma"/>
            <family val="2"/>
          </rPr>
          <t>This is the process of accounting for taxes collected or paid.</t>
        </r>
      </text>
    </comment>
    <comment ref="C248" authorId="0" shapeId="0">
      <text>
        <r>
          <rPr>
            <sz val="9"/>
            <color indexed="81"/>
            <rFont val="Tahoma"/>
            <family val="2"/>
          </rPr>
          <t>The "manage international funds/consolidation" process is the process of managing cash collections and disbursements made by operating units across the enterprise and, when appropriate, transferring cash from those units to parent level bank accounts managed by the organization’s treasury team.</t>
        </r>
      </text>
    </comment>
    <comment ref="C249" authorId="0" shapeId="0">
      <text>
        <r>
          <rPr>
            <sz val="9"/>
            <color indexed="81"/>
            <rFont val="Tahoma"/>
            <family val="2"/>
          </rPr>
          <t>This is the process of forecasting and monitoring changes in foreign currency value or interest rates around the world.</t>
        </r>
      </text>
    </comment>
    <comment ref="C250" authorId="0" shapeId="0">
      <text>
        <r>
          <rPr>
            <sz val="9"/>
            <color indexed="81"/>
            <rFont val="Tahoma"/>
            <family val="2"/>
          </rPr>
          <t>This is the process of converting cash from one currency to another in the course of conducting cross-border trade or investment.</t>
        </r>
      </text>
    </comment>
    <comment ref="C251" authorId="0" shapeId="0">
      <text>
        <r>
          <rPr>
            <sz val="9"/>
            <color indexed="81"/>
            <rFont val="Tahoma"/>
            <family val="2"/>
          </rPr>
          <t>This process involves assessing an organization’s exposures to potential financial losses that could occur as a result of changes in the relative value of currencies globally. Hedging currency exposures refers to the process of forecasting the impacts of movements in foreign currency values and entering into financial transactions designed to offset or limit an organization’s potential exposure to loss.</t>
        </r>
      </text>
    </comment>
    <comment ref="C252" authorId="0" shapeId="0">
      <text>
        <r>
          <rPr>
            <sz val="9"/>
            <color indexed="81"/>
            <rFont val="Tahoma"/>
            <family val="2"/>
          </rPr>
          <t>This process involves making accounting entries to formally report financial gains or losses experienced as a result of foreign exchange activity.</t>
        </r>
      </text>
    </comment>
    <comment ref="C253" authorId="0" shapeId="0">
      <text>
        <r>
          <rPr>
            <sz val="9"/>
            <color indexed="81"/>
            <rFont val="Tahoma"/>
            <family val="2"/>
          </rPr>
          <t>Global trade services represents the collection of processes related to cross-border collaboration and compliance with international regulations including import/export controls, product classification, duty calculation, relationships with customs, trade communications and documentation, restitution, and international letters of credit.</t>
        </r>
      </text>
    </comment>
  </commentList>
</comments>
</file>

<file path=xl/comments9.xml><?xml version="1.0" encoding="utf-8"?>
<comments xmlns="http://schemas.openxmlformats.org/spreadsheetml/2006/main">
  <authors>
    <author>Image</author>
  </authors>
  <commentList>
    <comment ref="C2" authorId="0" shapeId="0">
      <text>
        <r>
          <rPr>
            <sz val="9"/>
            <color indexed="81"/>
            <rFont val="Tahoma"/>
            <family val="2"/>
          </rPr>
          <t>This category has been expanded in the E&amp;U model to include both the original non-productive assets (such as property, buildings and facilities) plus utility networks and major plant assets.</t>
        </r>
      </text>
    </comment>
    <comment ref="C20" authorId="0" shapeId="0">
      <text>
        <r>
          <rPr>
            <sz val="9"/>
            <color indexed="81"/>
            <rFont val="Tahoma"/>
            <family val="2"/>
          </rPr>
          <t>Previously these processes might have been covered under 9.1.  But 9.1 was a poor representation of utility plant and network design and construction processes. The new 9.2 process group for E&amp;U provides a more comprehensive and accurate description of this core utility function, leaving 9.1 to describe processes applicable to property and buildings (as was its original intent).</t>
        </r>
      </text>
    </comment>
    <comment ref="C65" authorId="0" shapeId="0">
      <text>
        <r>
          <rPr>
            <sz val="9"/>
            <color indexed="81"/>
            <rFont val="Tahoma"/>
            <family val="2"/>
          </rPr>
          <t>The process "dispose of productive and nonproductive assets" involves planning how to discontinue the use of an asset at the end of  its life cycle. This process group includes developing an exit strategy, performing a sale or trade of assets, and performing asset  abandonment.</t>
        </r>
      </text>
    </comment>
  </commentList>
</comments>
</file>

<file path=xl/sharedStrings.xml><?xml version="1.0" encoding="utf-8"?>
<sst xmlns="http://schemas.openxmlformats.org/spreadsheetml/2006/main" count="22920" uniqueCount="7429">
  <si>
    <t>PCF ID</t>
  </si>
  <si>
    <t>Hierarchy ID</t>
  </si>
  <si>
    <t>Name</t>
  </si>
  <si>
    <t>Metrics available?</t>
  </si>
  <si>
    <t>1.0</t>
  </si>
  <si>
    <t>Develop Vision and Strategy</t>
  </si>
  <si>
    <t>Y</t>
  </si>
  <si>
    <t>2.0</t>
  </si>
  <si>
    <t>Develop and Manage Products and Services</t>
  </si>
  <si>
    <t>3.0</t>
  </si>
  <si>
    <t>Market and Sell Products and Services</t>
  </si>
  <si>
    <t>4.0</t>
  </si>
  <si>
    <t>Deliver Physical Products</t>
  </si>
  <si>
    <t>N</t>
  </si>
  <si>
    <t>5.0</t>
  </si>
  <si>
    <t>Deliver Services</t>
  </si>
  <si>
    <t>6.0</t>
  </si>
  <si>
    <t>Manage Customer Service</t>
  </si>
  <si>
    <t>7.0</t>
  </si>
  <si>
    <t>Develop and Manage Human Capital</t>
  </si>
  <si>
    <t>8.0</t>
  </si>
  <si>
    <t>Manage Information Technology (IT)</t>
  </si>
  <si>
    <t>9.0</t>
  </si>
  <si>
    <t>Manage Financial Resources</t>
  </si>
  <si>
    <t>10.0</t>
  </si>
  <si>
    <t>Acquire, Construct, and Manage Assets</t>
  </si>
  <si>
    <t>11.0</t>
  </si>
  <si>
    <t>Manage Enterprise Risk, Compliance, Remediation, and Resiliency</t>
  </si>
  <si>
    <t>12.0</t>
  </si>
  <si>
    <t>Manage External Relationships</t>
  </si>
  <si>
    <t>13.0</t>
  </si>
  <si>
    <t>Develop and Manage Business Capabilities</t>
  </si>
  <si>
    <t>1.1</t>
  </si>
  <si>
    <t>Define the business concept and long-term vision</t>
  </si>
  <si>
    <t>1.1.1</t>
  </si>
  <si>
    <t>Assess the external environment</t>
  </si>
  <si>
    <t>1.1.1.1</t>
  </si>
  <si>
    <t>Identify competitors</t>
  </si>
  <si>
    <t>1.1.1.2</t>
  </si>
  <si>
    <t>Analyze and Evaluate competition</t>
  </si>
  <si>
    <t>1.1.1.3</t>
  </si>
  <si>
    <t>Identify economic trends</t>
  </si>
  <si>
    <t>1.1.1.4</t>
  </si>
  <si>
    <t>Identify political and regulatory issues</t>
  </si>
  <si>
    <t>1.1.1.5</t>
  </si>
  <si>
    <t>Assess new technology innovations</t>
  </si>
  <si>
    <t>1.1.1.6</t>
  </si>
  <si>
    <t>Analyze demographics</t>
  </si>
  <si>
    <t>1.1.1.7</t>
  </si>
  <si>
    <t>Identify social and cultural changes</t>
  </si>
  <si>
    <t>1.1.1.8</t>
  </si>
  <si>
    <t>Identify ecological concerns</t>
  </si>
  <si>
    <t>1.1.1.9</t>
  </si>
  <si>
    <t>Identify intellectual property concerns</t>
  </si>
  <si>
    <t>1.1.1.10</t>
  </si>
  <si>
    <t>Evaluate IP acquisition options</t>
  </si>
  <si>
    <t>1.1.2</t>
  </si>
  <si>
    <t>Survey market and determine customer needs and wants</t>
  </si>
  <si>
    <t>1.1.2.1</t>
  </si>
  <si>
    <t>Conduct qualitative/quantitative research and assessments</t>
  </si>
  <si>
    <t>1.1.2.2</t>
  </si>
  <si>
    <t>Capture customer needs and wants</t>
  </si>
  <si>
    <t>1.1.2.3</t>
  </si>
  <si>
    <t>Assess customer needs and wants</t>
  </si>
  <si>
    <t>1.1.3</t>
  </si>
  <si>
    <t>Assess the internal environment</t>
  </si>
  <si>
    <t>1.1.3.1</t>
  </si>
  <si>
    <t>Analyze organizational characteristics</t>
  </si>
  <si>
    <t>1.1.3.2</t>
  </si>
  <si>
    <t>Analyze internal operations</t>
  </si>
  <si>
    <t>1.1.3.3</t>
  </si>
  <si>
    <t>Create baselines for current processes</t>
  </si>
  <si>
    <t>1.1.3.4</t>
  </si>
  <si>
    <t>Analyze systems and technology</t>
  </si>
  <si>
    <t>1.1.3.5</t>
  </si>
  <si>
    <t>Analyze financial health</t>
  </si>
  <si>
    <t>1.1.3.6</t>
  </si>
  <si>
    <t>Identify core competencies</t>
  </si>
  <si>
    <t>1.1.4</t>
  </si>
  <si>
    <t>Establish strategic vision</t>
  </si>
  <si>
    <t>1.1.4.1</t>
  </si>
  <si>
    <t>Define the strategic vision</t>
  </si>
  <si>
    <t>1.1.4.2</t>
  </si>
  <si>
    <t>Align stakeholders around strategic vision</t>
  </si>
  <si>
    <t>1.1.4.3</t>
  </si>
  <si>
    <t>Communicate strategic vision to stakeholders</t>
  </si>
  <si>
    <t>1.1.5</t>
  </si>
  <si>
    <t>Conduct organization restructuring opportunities</t>
  </si>
  <si>
    <t>1.1.5.1</t>
  </si>
  <si>
    <t>Identify restructuring opportunities</t>
  </si>
  <si>
    <t>1.1.5.2</t>
  </si>
  <si>
    <t>Perform due-diligence</t>
  </si>
  <si>
    <t>1.1.5.3</t>
  </si>
  <si>
    <t>Analyze deal options</t>
  </si>
  <si>
    <t>1.1.5.3.1</t>
  </si>
  <si>
    <t>Evaluate acquisition options</t>
  </si>
  <si>
    <t>1.1.5.3.2</t>
  </si>
  <si>
    <t>Evaluate merger options</t>
  </si>
  <si>
    <t>1.1.5.3.3</t>
  </si>
  <si>
    <t>Evaluate de-merger options</t>
  </si>
  <si>
    <t>1.1.5.3.4</t>
  </si>
  <si>
    <t>Evaluate divesture options</t>
  </si>
  <si>
    <t>1.2</t>
  </si>
  <si>
    <t>Develop business strategy</t>
  </si>
  <si>
    <t>1.2.1</t>
  </si>
  <si>
    <t>Develop overall mission statement</t>
  </si>
  <si>
    <t>1.2.1.1</t>
  </si>
  <si>
    <t>Define current business</t>
  </si>
  <si>
    <t>1.2.1.2</t>
  </si>
  <si>
    <t>Formulate mission</t>
  </si>
  <si>
    <t>1.2.1.3</t>
  </si>
  <si>
    <t>Communicate mission</t>
  </si>
  <si>
    <t>1.2.2</t>
  </si>
  <si>
    <t>Define and evaluate strategic options to achieve the objectives</t>
  </si>
  <si>
    <t>1.2.2.1</t>
  </si>
  <si>
    <t>Define strategic options</t>
  </si>
  <si>
    <t>1.2.2.2</t>
  </si>
  <si>
    <t>Assess and analyze impact of each option</t>
  </si>
  <si>
    <t>1.2.2.2.1</t>
  </si>
  <si>
    <t>Identify implications for key operating model business elements that require change</t>
  </si>
  <si>
    <t>1.2.2.2.2</t>
  </si>
  <si>
    <t>Identify implications for key technology aspects</t>
  </si>
  <si>
    <t>1.2.2.3</t>
  </si>
  <si>
    <t>Develop B2B strategy</t>
  </si>
  <si>
    <t>1.2.2.3.1</t>
  </si>
  <si>
    <t>Develop service as a product strategy</t>
  </si>
  <si>
    <t>1.2.2.4</t>
  </si>
  <si>
    <t>Develop B2C strategy</t>
  </si>
  <si>
    <t>1.2.2.5</t>
  </si>
  <si>
    <t>Develop partner/alliance strategy</t>
  </si>
  <si>
    <t>1.2.2.6</t>
  </si>
  <si>
    <t>Develop merger/demerger/acquisition/exit strategy</t>
  </si>
  <si>
    <t>1.2.2.7</t>
  </si>
  <si>
    <t>Develop innovation strategy</t>
  </si>
  <si>
    <t>1.2.2.8</t>
  </si>
  <si>
    <t>Develop sustainability strategy</t>
  </si>
  <si>
    <t>1.2.2.9</t>
  </si>
  <si>
    <t>Develop global support strategy</t>
  </si>
  <si>
    <t>1.2.2.10</t>
  </si>
  <si>
    <t>Develop shared services strategy</t>
  </si>
  <si>
    <t>1.2.2.11</t>
  </si>
  <si>
    <t>Develop lean/continuous improvement strategy</t>
  </si>
  <si>
    <t>1.2.2.12</t>
  </si>
  <si>
    <t>Develop innovation strategy and framework</t>
  </si>
  <si>
    <t>1.2.3</t>
  </si>
  <si>
    <t>Select long-term business strategy</t>
  </si>
  <si>
    <t>1.2.4</t>
  </si>
  <si>
    <t>Coordinate and align functional and process strategies</t>
  </si>
  <si>
    <t>1.2.5</t>
  </si>
  <si>
    <t>Create organizational design</t>
  </si>
  <si>
    <t>1.2.5.1</t>
  </si>
  <si>
    <t>Evaluate breadth and depth of organizational structure</t>
  </si>
  <si>
    <t>1.2.5.2</t>
  </si>
  <si>
    <t>Perform job-specific roles mapping and value-added analyses</t>
  </si>
  <si>
    <t>1.2.5.3</t>
  </si>
  <si>
    <t>Develop role activity diagrams to assess hand-off activity</t>
  </si>
  <si>
    <t>1.2.5.4</t>
  </si>
  <si>
    <t>Perform organization redesign workshops</t>
  </si>
  <si>
    <t>1.2.5.5</t>
  </si>
  <si>
    <t>Design the relationships between organizational units</t>
  </si>
  <si>
    <t>1.2.5.6</t>
  </si>
  <si>
    <t>Develop role analysis and activity diagrams for key processes</t>
  </si>
  <si>
    <t>1.2.5.7</t>
  </si>
  <si>
    <t>Assess organizational implication of feasible alternatives</t>
  </si>
  <si>
    <t>1.2.5.8</t>
  </si>
  <si>
    <t>Migrate to new organization</t>
  </si>
  <si>
    <t>1.2.6</t>
  </si>
  <si>
    <t>Develop and set organizational goals</t>
  </si>
  <si>
    <t>1.2.6.1</t>
  </si>
  <si>
    <t>Identify organizational goals</t>
  </si>
  <si>
    <t>1.2.6.2</t>
  </si>
  <si>
    <t>Establish baseline metrics</t>
  </si>
  <si>
    <t>1.2.6.3</t>
  </si>
  <si>
    <t>Monitor performance against goals</t>
  </si>
  <si>
    <t>1.2.7</t>
  </si>
  <si>
    <t>Formulate business unit strategies</t>
  </si>
  <si>
    <t>1.2.7.1</t>
  </si>
  <si>
    <t>Analyze business unit strategies</t>
  </si>
  <si>
    <t>1.2.7.2</t>
  </si>
  <si>
    <t>Identify core competency for each business unit</t>
  </si>
  <si>
    <t>1.2.7.3</t>
  </si>
  <si>
    <t>Refine business unit strategies in support of company strategy</t>
  </si>
  <si>
    <t>1.2.8</t>
  </si>
  <si>
    <t>Develop customer experience strategy</t>
  </si>
  <si>
    <t>1.2.8.1</t>
  </si>
  <si>
    <t>Assess customer experience</t>
  </si>
  <si>
    <t>1.2.8.1.1</t>
  </si>
  <si>
    <t>Identify and review customer touchpoints</t>
  </si>
  <si>
    <t>1.2.8.1.2</t>
  </si>
  <si>
    <t>Assess customer experience across touchpoints</t>
  </si>
  <si>
    <t>1.2.8.1.3</t>
  </si>
  <si>
    <t>Perform root cause analysis of problematic customer experiences</t>
  </si>
  <si>
    <t>1.2.8.2</t>
  </si>
  <si>
    <t>Design customer experience</t>
  </si>
  <si>
    <t>1.2.8.2.1</t>
  </si>
  <si>
    <t>Define and manage personas</t>
  </si>
  <si>
    <t>1.2.8.2.2</t>
  </si>
  <si>
    <t>Create customer journey maps</t>
  </si>
  <si>
    <t>1.2.8.2.3</t>
  </si>
  <si>
    <t>Define single view of the customer for the organization</t>
  </si>
  <si>
    <t>1.2.8.2.4</t>
  </si>
  <si>
    <t>Define a vision for the customer experience</t>
  </si>
  <si>
    <t>1.2.8.2.5</t>
  </si>
  <si>
    <t>Validate with customers</t>
  </si>
  <si>
    <t>1.2.8.2.6</t>
  </si>
  <si>
    <t>Align experience with brand values and business strategies</t>
  </si>
  <si>
    <t>1.2.8.2.7</t>
  </si>
  <si>
    <t>Develop content strategy</t>
  </si>
  <si>
    <t>1.2.8.3</t>
  </si>
  <si>
    <t>Design customer experience support structure</t>
  </si>
  <si>
    <t>1.2.8.3.1</t>
  </si>
  <si>
    <t>Identify required capabilities</t>
  </si>
  <si>
    <t>1.2.8.3.2</t>
  </si>
  <si>
    <t>Identify impact on functional processes</t>
  </si>
  <si>
    <t>1.2.8.4</t>
  </si>
  <si>
    <t>Develop customer experience roadmap to develop and implement defined capabilities</t>
  </si>
  <si>
    <t>1.2.9</t>
  </si>
  <si>
    <t>Communicate strategies internally and externally</t>
  </si>
  <si>
    <t>1.3</t>
  </si>
  <si>
    <t>Execute and measure strategic initiatives</t>
  </si>
  <si>
    <t>1.3.1</t>
  </si>
  <si>
    <t>Develop strategic initiatives</t>
  </si>
  <si>
    <t>1.3.1.1</t>
  </si>
  <si>
    <t>Identify strategic priorities</t>
  </si>
  <si>
    <t>1.3.1.2</t>
  </si>
  <si>
    <t>Develop strategic initiatives based on business/customer value</t>
  </si>
  <si>
    <t>1.3.1.3</t>
  </si>
  <si>
    <t>Review with stakeholders</t>
  </si>
  <si>
    <t>1.3.2</t>
  </si>
  <si>
    <t>Evaluate strategic initiatives</t>
  </si>
  <si>
    <t>1.3.2.1</t>
  </si>
  <si>
    <t>Determine business value for each strategic priority</t>
  </si>
  <si>
    <t>1.3.2.2</t>
  </si>
  <si>
    <t>Determine the customer value for each strategic priority</t>
  </si>
  <si>
    <t>1.3.3</t>
  </si>
  <si>
    <t>Select strategic initiatives</t>
  </si>
  <si>
    <t>1.3.3.1</t>
  </si>
  <si>
    <t>Prioritize strategic initiatives</t>
  </si>
  <si>
    <t>1.3.3.2</t>
  </si>
  <si>
    <t>Communicate strategic initiatives to business units and stakeholders</t>
  </si>
  <si>
    <t>1.3.4</t>
  </si>
  <si>
    <t>Establish high-level measures</t>
  </si>
  <si>
    <t>1.3.4.1</t>
  </si>
  <si>
    <t>Identify business value drivers</t>
  </si>
  <si>
    <t>1.3.4.2</t>
  </si>
  <si>
    <t>Establish baselines for business value drivers</t>
  </si>
  <si>
    <t>1.3.4.3</t>
  </si>
  <si>
    <t>Monitor performance against baselines</t>
  </si>
  <si>
    <t>1.3.5</t>
  </si>
  <si>
    <t>Execute strategic initiatives</t>
  </si>
  <si>
    <t>2.1</t>
  </si>
  <si>
    <t>Govern and manage product/service development program</t>
  </si>
  <si>
    <t>2.1.1</t>
  </si>
  <si>
    <t>Manage product and service portfolio</t>
  </si>
  <si>
    <t>2.1.1.1</t>
  </si>
  <si>
    <t>Evaluate performance of existing products/services against market opportunities</t>
  </si>
  <si>
    <t>2.1.1.2</t>
  </si>
  <si>
    <t>Confirm alignment of product/service concepts with business strategy</t>
  </si>
  <si>
    <t>2.1.1.3</t>
  </si>
  <si>
    <t>Prioritize and select new product/service concepts</t>
  </si>
  <si>
    <t>2.1.1.4</t>
  </si>
  <si>
    <t>Plan and develop cost and quality targets</t>
  </si>
  <si>
    <t>2.1.1.5</t>
  </si>
  <si>
    <t>Specify development timing targets</t>
  </si>
  <si>
    <t>2.1.1.6</t>
  </si>
  <si>
    <t>Plan for product/service offering modifications</t>
  </si>
  <si>
    <t>2.1.2</t>
  </si>
  <si>
    <t>Manage product and service life cycle</t>
  </si>
  <si>
    <t>2.1.2.1</t>
  </si>
  <si>
    <t>Develop plan for new product/service development and introduction/launch</t>
  </si>
  <si>
    <t>2.1.2.2</t>
  </si>
  <si>
    <t>Introduce new products/services</t>
  </si>
  <si>
    <t>2.1.2.3</t>
  </si>
  <si>
    <t>Retire outdated products/services</t>
  </si>
  <si>
    <t>2.1.2.4</t>
  </si>
  <si>
    <t>Identify and refine performance indicators</t>
  </si>
  <si>
    <t>2.1.2.5</t>
  </si>
  <si>
    <t>Conduct post launch review</t>
  </si>
  <si>
    <t>2.1.2.5.1</t>
  </si>
  <si>
    <t>Carry out post launch analytics to test the acceptability in the market</t>
  </si>
  <si>
    <t>2.1.2.5.2</t>
  </si>
  <si>
    <t>Review market performance</t>
  </si>
  <si>
    <t>2.1.2.5.3</t>
  </si>
  <si>
    <t>Review effectiveness of supply chain and distribution network</t>
  </si>
  <si>
    <t>2.1.2.5.4</t>
  </si>
  <si>
    <t>Apply data and analytics to review supply chain methodologies</t>
  </si>
  <si>
    <t>2.1.2.5.5</t>
  </si>
  <si>
    <t>Review quality and performance of the product/service</t>
  </si>
  <si>
    <t>2.1.2.5.6</t>
  </si>
  <si>
    <t>Conduct financial review</t>
  </si>
  <si>
    <t>2.1.2.5.7</t>
  </si>
  <si>
    <t>Conduct new product development process assessment</t>
  </si>
  <si>
    <t>2.1.3</t>
  </si>
  <si>
    <t>Manage patents, copyrights, and regulatory requirements</t>
  </si>
  <si>
    <t>2.1.3.1</t>
  </si>
  <si>
    <t>Conduct mandatory and elective reviews</t>
  </si>
  <si>
    <t>2.1.3.2</t>
  </si>
  <si>
    <t>Review infringement of patents and copyrights</t>
  </si>
  <si>
    <t>2.1.3.3</t>
  </si>
  <si>
    <t>Determine patent and copyright needs</t>
  </si>
  <si>
    <t>2.1.3.4</t>
  </si>
  <si>
    <t>Define product technical documentation management requirements</t>
  </si>
  <si>
    <t>2.1.3.5</t>
  </si>
  <si>
    <t>Manage regulatory requirements</t>
  </si>
  <si>
    <t>2.1.3.5.1</t>
  </si>
  <si>
    <t>Train employees on appropriate regulatory requirements</t>
  </si>
  <si>
    <t>2.1.3.5.2</t>
  </si>
  <si>
    <t>Maintain records for regulatory agencies</t>
  </si>
  <si>
    <t>2.1.3.5.3</t>
  </si>
  <si>
    <t>Manage regulatory submission life cycle</t>
  </si>
  <si>
    <t>2.1.4</t>
  </si>
  <si>
    <t>Manage product and service master data</t>
  </si>
  <si>
    <t>2.1.4.1</t>
  </si>
  <si>
    <t>Manage materials master lists</t>
  </si>
  <si>
    <t>2.1.4.2</t>
  </si>
  <si>
    <t>Manage bills of material</t>
  </si>
  <si>
    <t>2.1.4.3</t>
  </si>
  <si>
    <t>Manage routings</t>
  </si>
  <si>
    <t>2.1.4.4</t>
  </si>
  <si>
    <t>Manage specifications</t>
  </si>
  <si>
    <t>2.1.4.5</t>
  </si>
  <si>
    <t>Manage drawings</t>
  </si>
  <si>
    <t>2.1.4.6</t>
  </si>
  <si>
    <t>Manage product/material classification</t>
  </si>
  <si>
    <t>2.1.4.7</t>
  </si>
  <si>
    <t>Develop and maintain quality/inspection documents</t>
  </si>
  <si>
    <t>2.1.4.8</t>
  </si>
  <si>
    <t>Maintain process specification data</t>
  </si>
  <si>
    <t>2.1.4.9</t>
  </si>
  <si>
    <t>Manage traceability data</t>
  </si>
  <si>
    <t>2.1.4.10</t>
  </si>
  <si>
    <t>Review and approve data access requests</t>
  </si>
  <si>
    <t>2.2</t>
  </si>
  <si>
    <t>Generate and define new product/service ideas</t>
  </si>
  <si>
    <t>2.2.1</t>
  </si>
  <si>
    <t>Perform discovery research</t>
  </si>
  <si>
    <t>2.2.1.1</t>
  </si>
  <si>
    <t>Identify new technologies</t>
  </si>
  <si>
    <t>2.2.1.2</t>
  </si>
  <si>
    <t>Develop new technologies</t>
  </si>
  <si>
    <t>2.2.1.3</t>
  </si>
  <si>
    <t>Assess feasibility of integrating new leading technologies into product/service concepts</t>
  </si>
  <si>
    <t>2.2.2</t>
  </si>
  <si>
    <t>Generate new product/service concepts</t>
  </si>
  <si>
    <t>2.2.2.1</t>
  </si>
  <si>
    <t>Gather new product/service ideas and requirements</t>
  </si>
  <si>
    <t>2.2.2.2</t>
  </si>
  <si>
    <t>Analyze new product/service ideas and requirements</t>
  </si>
  <si>
    <t>2.2.2.3</t>
  </si>
  <si>
    <t>Evaluate new product/service inputs and requirements</t>
  </si>
  <si>
    <t>2.2.2.4</t>
  </si>
  <si>
    <t>Formulate new product/service concepts</t>
  </si>
  <si>
    <t>2.2.2.5</t>
  </si>
  <si>
    <t>Identify potential improvements to existing products and services</t>
  </si>
  <si>
    <t>2.2.3</t>
  </si>
  <si>
    <t>Define product/service development requirements</t>
  </si>
  <si>
    <t>2.2.3.1</t>
  </si>
  <si>
    <t>Define product/service requirements</t>
  </si>
  <si>
    <t>2.2.3.1.1</t>
  </si>
  <si>
    <t>Define basic functional requirements</t>
  </si>
  <si>
    <t>2.2.3.1.2</t>
  </si>
  <si>
    <t>Derive interoperability requirements for products and services</t>
  </si>
  <si>
    <t>2.2.3.1.3</t>
  </si>
  <si>
    <t>Derive safety requirements for products and services</t>
  </si>
  <si>
    <t>2.2.3.1.4</t>
  </si>
  <si>
    <t>Derive security requirements for products and services</t>
  </si>
  <si>
    <t>2.2.3.1.5</t>
  </si>
  <si>
    <t>Derive regulatory compliance requirements</t>
  </si>
  <si>
    <t>2.2.3.1.6</t>
  </si>
  <si>
    <t>Derive requirements from industry standards</t>
  </si>
  <si>
    <t>2.2.3.1.7</t>
  </si>
  <si>
    <t>Develop user experience requirements</t>
  </si>
  <si>
    <t>2.2.3.1.8</t>
  </si>
  <si>
    <t>Derive ‘services-as-a-product’ offering</t>
  </si>
  <si>
    <t>2.2.3.2</t>
  </si>
  <si>
    <t>Define post launch support model</t>
  </si>
  <si>
    <t>2.2.3.3</t>
  </si>
  <si>
    <t>Identify product/service bundling opportunities</t>
  </si>
  <si>
    <t>2.3</t>
  </si>
  <si>
    <t>Develop products and services</t>
  </si>
  <si>
    <t>2.3.1</t>
  </si>
  <si>
    <t>Design and prototype products and services</t>
  </si>
  <si>
    <t>2.3.1.1</t>
  </si>
  <si>
    <t>Assign resources to product/service project</t>
  </si>
  <si>
    <t>2.3.1.1.1</t>
  </si>
  <si>
    <t>Identify requirements for product/service design/development partners</t>
  </si>
  <si>
    <t>2.3.1.2</t>
  </si>
  <si>
    <t>Prepare high-level business case and technical assessment</t>
  </si>
  <si>
    <t>2.3.1.3</t>
  </si>
  <si>
    <t>Develop product/service design specifications</t>
  </si>
  <si>
    <t>2.3.1.4</t>
  </si>
  <si>
    <t>Develop user experience design specifications</t>
  </si>
  <si>
    <t>2.3.1.5</t>
  </si>
  <si>
    <t>Provide warranty-related recommendations</t>
  </si>
  <si>
    <t>2.3.1.6</t>
  </si>
  <si>
    <t>Document design specifications</t>
  </si>
  <si>
    <t>2.3.1.7</t>
  </si>
  <si>
    <t>Conduct mandatory and elective external reviews</t>
  </si>
  <si>
    <t>2.3.1.8</t>
  </si>
  <si>
    <t>Design products/services</t>
  </si>
  <si>
    <t>2.3.1.8.1</t>
  </si>
  <si>
    <t>Design for manufacturing</t>
  </si>
  <si>
    <t>2.3.1.8.2</t>
  </si>
  <si>
    <t>Design for product servicing</t>
  </si>
  <si>
    <t>2.3.1.8.3</t>
  </si>
  <si>
    <t>Design for re-manufacturing</t>
  </si>
  <si>
    <t>2.3.1.8.4</t>
  </si>
  <si>
    <t>Review product troubleshooting methodology</t>
  </si>
  <si>
    <t>2.3.1.8.5</t>
  </si>
  <si>
    <t>Design and manage product data, design, and bill of materials</t>
  </si>
  <si>
    <t>2.3.1.8.6</t>
  </si>
  <si>
    <t>Design for product upgrades</t>
  </si>
  <si>
    <t>2.3.1.9</t>
  </si>
  <si>
    <t>Build prototypes/proof of concepts</t>
  </si>
  <si>
    <t>2.3.1.10</t>
  </si>
  <si>
    <t>Develop and test prototype production and/or service delivery process</t>
  </si>
  <si>
    <t>2.3.1.11</t>
  </si>
  <si>
    <t>Eliminate quality and reliability problems</t>
  </si>
  <si>
    <t>2.3.1.12</t>
  </si>
  <si>
    <t>Conduct in-house product/service testing and evaluate feasibility</t>
  </si>
  <si>
    <t>2.3.1.13</t>
  </si>
  <si>
    <t>Identify design/development performance indicators</t>
  </si>
  <si>
    <t>2.3.1.14</t>
  </si>
  <si>
    <t>Collaborate on design with suppliers and external partners</t>
  </si>
  <si>
    <t>2.3.2</t>
  </si>
  <si>
    <t>Test market for new or revised products and services</t>
  </si>
  <si>
    <t>2.3.2.1</t>
  </si>
  <si>
    <t>Prepare detailed market study</t>
  </si>
  <si>
    <t>2.3.2.2</t>
  </si>
  <si>
    <t>Conduct customer tests and interviews</t>
  </si>
  <si>
    <t>2.3.2.3</t>
  </si>
  <si>
    <t>Finalize product/service characteristics and business cases</t>
  </si>
  <si>
    <t>2.3.2.4</t>
  </si>
  <si>
    <t>Finalize technical requirements</t>
  </si>
  <si>
    <t>2.3.3</t>
  </si>
  <si>
    <t>Prepare for production/service delivery</t>
  </si>
  <si>
    <t>2.3.3.1</t>
  </si>
  <si>
    <t>Design and obtain necessary capabilities/materials and equipment</t>
  </si>
  <si>
    <t>2.3.3.2</t>
  </si>
  <si>
    <t>Identify requirements for changes to manufacturing/delivery processes</t>
  </si>
  <si>
    <t>2.3.3.3</t>
  </si>
  <si>
    <t>Request engineering/process change</t>
  </si>
  <si>
    <t>2.3.3.4</t>
  </si>
  <si>
    <t>Install and validate production/service delivery process</t>
  </si>
  <si>
    <t>2.3.3.4.1</t>
  </si>
  <si>
    <t>Monitor initial production runs</t>
  </si>
  <si>
    <t>2.3.3.5</t>
  </si>
  <si>
    <t>Validate launch procedures</t>
  </si>
  <si>
    <t>3.1</t>
  </si>
  <si>
    <t>Understand markets, customers, and capabilities</t>
  </si>
  <si>
    <t>3.1.1</t>
  </si>
  <si>
    <t>Perform customer and market intelligence analysis</t>
  </si>
  <si>
    <t>3.1.1.1</t>
  </si>
  <si>
    <t>Conduct customer and market research</t>
  </si>
  <si>
    <t>3.1.1.2</t>
  </si>
  <si>
    <t>Identify market segments</t>
  </si>
  <si>
    <t>3.1.1.3</t>
  </si>
  <si>
    <t>Analyze market and industry trends</t>
  </si>
  <si>
    <t>3.1.1.4</t>
  </si>
  <si>
    <t>Analyze competing organizations, competitive/substitute products/services</t>
  </si>
  <si>
    <t>3.1.1.5</t>
  </si>
  <si>
    <t>Evaluate existing products/services</t>
  </si>
  <si>
    <t>3.1.1.6</t>
  </si>
  <si>
    <t>Assess internal and external business environment</t>
  </si>
  <si>
    <t>3.1.2</t>
  </si>
  <si>
    <t>Evaluate and prioritize market opportunities</t>
  </si>
  <si>
    <t>3.1.2.1</t>
  </si>
  <si>
    <t>Quantify market opportunities</t>
  </si>
  <si>
    <t>3.1.2.2</t>
  </si>
  <si>
    <t>Determine target segments</t>
  </si>
  <si>
    <t>3.1.2.2.1</t>
  </si>
  <si>
    <t>Identify under-served and saturated market segments</t>
  </si>
  <si>
    <t>3.1.2.3</t>
  </si>
  <si>
    <t>Prioritize opportunities consistent with capabilities and overall business strategy</t>
  </si>
  <si>
    <t>3.1.2.4</t>
  </si>
  <si>
    <t>Validate opportunities</t>
  </si>
  <si>
    <t>3.2</t>
  </si>
  <si>
    <t>Develop marketing strategy</t>
  </si>
  <si>
    <t>3.2.1</t>
  </si>
  <si>
    <t>Define offering and customer value proposition</t>
  </si>
  <si>
    <t>3.2.1.1</t>
  </si>
  <si>
    <t>Define offering and positioning</t>
  </si>
  <si>
    <t>3.2.1.2</t>
  </si>
  <si>
    <t>Develop value proposition including brand positioning for target segments</t>
  </si>
  <si>
    <t>3.2.1.3</t>
  </si>
  <si>
    <t>Validate value proposition with target segments</t>
  </si>
  <si>
    <t>3.2.1.4</t>
  </si>
  <si>
    <t>Develop new branding</t>
  </si>
  <si>
    <t>3.2.2</t>
  </si>
  <si>
    <t>Define pricing strategy</t>
  </si>
  <si>
    <t>3.2.2.1</t>
  </si>
  <si>
    <t>Conduct pricing analysis</t>
  </si>
  <si>
    <t>3.2.2.2</t>
  </si>
  <si>
    <t>Establish guidelines for applying pricing and discounting of products/services</t>
  </si>
  <si>
    <t>3.2.2.3</t>
  </si>
  <si>
    <t>Establish pricing targets</t>
  </si>
  <si>
    <t>3.2.2.4</t>
  </si>
  <si>
    <t>Approve pricing strategies/policies and targets</t>
  </si>
  <si>
    <t>3.2.3</t>
  </si>
  <si>
    <t>Define and manage channel strategy</t>
  </si>
  <si>
    <t>3.2.3.1</t>
  </si>
  <si>
    <t>Determine channels to be supported</t>
  </si>
  <si>
    <t>3.2.3.2</t>
  </si>
  <si>
    <t>Establish channel objectives</t>
  </si>
  <si>
    <t>3.2.3.3</t>
  </si>
  <si>
    <t>Determine channel role and fit with target segments</t>
  </si>
  <si>
    <t>3.2.3.4</t>
  </si>
  <si>
    <t>Select channels for target segments</t>
  </si>
  <si>
    <t>3.2.3.5</t>
  </si>
  <si>
    <t>Identify required channel capabilities</t>
  </si>
  <si>
    <t>3.2.3.6</t>
  </si>
  <si>
    <t>Evaluate channel attributes and potential partners</t>
  </si>
  <si>
    <t>3.2.3.7</t>
  </si>
  <si>
    <t>Orchestrate seamless customer experience across supported channels</t>
  </si>
  <si>
    <t>3.2.3.7.1</t>
  </si>
  <si>
    <t>Define omni-channel strategy</t>
  </si>
  <si>
    <t>3.2.3.7.2</t>
  </si>
  <si>
    <t>Define omni-channel requirements</t>
  </si>
  <si>
    <t>3.2.3.7.3</t>
  </si>
  <si>
    <t>Develop omni-channel policies and procedures</t>
  </si>
  <si>
    <t>3.2.3.8</t>
  </si>
  <si>
    <t>Develop and manage execution roadmap</t>
  </si>
  <si>
    <t>3.2.4</t>
  </si>
  <si>
    <t>Analyze and manage channel performance</t>
  </si>
  <si>
    <t>3.2.4.1</t>
  </si>
  <si>
    <t>Establish channel-specific metrics and targets</t>
  </si>
  <si>
    <t>3.2.4.2</t>
  </si>
  <si>
    <t>Monitor and report performance</t>
  </si>
  <si>
    <t>3.2.4.3</t>
  </si>
  <si>
    <t>Monitor and report events influencing factors</t>
  </si>
  <si>
    <t>3.2.4.4</t>
  </si>
  <si>
    <t>Analyze performance</t>
  </si>
  <si>
    <t>3.2.4.5</t>
  </si>
  <si>
    <t>Develop plan for improvements</t>
  </si>
  <si>
    <t>3.2.5</t>
  </si>
  <si>
    <t>Develop marketing communication strategy</t>
  </si>
  <si>
    <t>3.2.5.1</t>
  </si>
  <si>
    <t>Develop customer communication calendar</t>
  </si>
  <si>
    <t>3.2.5.2</t>
  </si>
  <si>
    <t>Define public relations (PR) strategy</t>
  </si>
  <si>
    <t>3.2.5.3</t>
  </si>
  <si>
    <t>Define direct marketing strategy</t>
  </si>
  <si>
    <t>3.2.5.4</t>
  </si>
  <si>
    <t>Define internal marketing communication strategy</t>
  </si>
  <si>
    <t>3.2.5.5</t>
  </si>
  <si>
    <t>Identify new media for marketing communication</t>
  </si>
  <si>
    <t>3.2.5.6</t>
  </si>
  <si>
    <t>Define new media communication strategy</t>
  </si>
  <si>
    <t>3.2.5.7</t>
  </si>
  <si>
    <t>Define point of sale (POS) communication strategy</t>
  </si>
  <si>
    <t>3.2.5.8</t>
  </si>
  <si>
    <t>Define communication guidelines and mechanisms</t>
  </si>
  <si>
    <t>3.2.6</t>
  </si>
  <si>
    <t>Design and manage customer loyalty program</t>
  </si>
  <si>
    <t>3.2.6.1</t>
  </si>
  <si>
    <t>Define customer loyalty program</t>
  </si>
  <si>
    <t>3.2.6.2</t>
  </si>
  <si>
    <t>Acquire members to customer loyalty program</t>
  </si>
  <si>
    <t>3.2.6.3</t>
  </si>
  <si>
    <t>Build engagement and relationship with members</t>
  </si>
  <si>
    <t>3.2.6.4</t>
  </si>
  <si>
    <t>Monitor customer loyalty program benefits to the enterprise and the customer</t>
  </si>
  <si>
    <t>3.2.6.5</t>
  </si>
  <si>
    <t>Optimize loyalty program value to both the enterprise and the customer</t>
  </si>
  <si>
    <t>3.3</t>
  </si>
  <si>
    <t>Develop and manage marketing plans</t>
  </si>
  <si>
    <t>3.3.1</t>
  </si>
  <si>
    <t>Establish goals, objectives, and metrics for products/services by channel/segment</t>
  </si>
  <si>
    <t>3.3.2</t>
  </si>
  <si>
    <t>Establish marketing budgets</t>
  </si>
  <si>
    <t>3.3.2.1</t>
  </si>
  <si>
    <t>Confirm marketing alignment to business strategy</t>
  </si>
  <si>
    <t>3.3.2.2</t>
  </si>
  <si>
    <t>Determine costs of marketing</t>
  </si>
  <si>
    <t>3.3.2.3</t>
  </si>
  <si>
    <t>Create marketing budget</t>
  </si>
  <si>
    <t>3.3.2.4</t>
  </si>
  <si>
    <t>Determine projected ROI for marketing investment</t>
  </si>
  <si>
    <t>3.3.3</t>
  </si>
  <si>
    <t>Develop and manage pricing</t>
  </si>
  <si>
    <t>3.3.3.1</t>
  </si>
  <si>
    <t>Understand resource requirements for each product/service and delivery channel/method</t>
  </si>
  <si>
    <t>3.3.3.2</t>
  </si>
  <si>
    <t>Determine corporate incentives</t>
  </si>
  <si>
    <t>3.3.3.3</t>
  </si>
  <si>
    <t>Determine pricing based on volume/unit forecast</t>
  </si>
  <si>
    <t>3.3.3.4</t>
  </si>
  <si>
    <t>Execute pricing plan</t>
  </si>
  <si>
    <t>3.3.3.5</t>
  </si>
  <si>
    <t>Evaluate pricing performance</t>
  </si>
  <si>
    <t>3.3.3.6</t>
  </si>
  <si>
    <t>Refine pricing as needed</t>
  </si>
  <si>
    <t>3.3.3.7</t>
  </si>
  <si>
    <t>Implement promotional pricing programs</t>
  </si>
  <si>
    <t>3.3.3.8</t>
  </si>
  <si>
    <t>Implement other retail pricing programs</t>
  </si>
  <si>
    <t>3.3.3.9</t>
  </si>
  <si>
    <t>Communicate and implement price changes</t>
  </si>
  <si>
    <t>3.3.3.10</t>
  </si>
  <si>
    <t>Achieve regulatory approval for pricing</t>
  </si>
  <si>
    <t>3.3.4</t>
  </si>
  <si>
    <t>Develop and manage promotional activities</t>
  </si>
  <si>
    <t>3.3.4.1</t>
  </si>
  <si>
    <t>Define promotional concepts and objectives</t>
  </si>
  <si>
    <t>3.3.4.2</t>
  </si>
  <si>
    <t>Develop marketing messages</t>
  </si>
  <si>
    <t>3.3.4.3</t>
  </si>
  <si>
    <t>Define target audience</t>
  </si>
  <si>
    <t>3.3.4.4</t>
  </si>
  <si>
    <t>Plan and test promotional activities</t>
  </si>
  <si>
    <t>3.3.4.5</t>
  </si>
  <si>
    <t>Execute promotional activities</t>
  </si>
  <si>
    <t>3.3.4.6</t>
  </si>
  <si>
    <t>Evaluate promotional performance metrics</t>
  </si>
  <si>
    <t>3.3.4.7</t>
  </si>
  <si>
    <t>Refine promotional performance metrics</t>
  </si>
  <si>
    <t>3.3.4.8</t>
  </si>
  <si>
    <t>Incorporate learning into future/planned consumer promotions</t>
  </si>
  <si>
    <t>3.3.5</t>
  </si>
  <si>
    <t>Track customer management measures</t>
  </si>
  <si>
    <t>3.3.5.1</t>
  </si>
  <si>
    <t>Determine customer lifetime value</t>
  </si>
  <si>
    <t>3.3.5.2</t>
  </si>
  <si>
    <t>Analyze customer revenue trend</t>
  </si>
  <si>
    <t>3.3.5.3</t>
  </si>
  <si>
    <t>Analyze customer attrition and retention rates</t>
  </si>
  <si>
    <t>3.3.5.4</t>
  </si>
  <si>
    <t>Analyze customer metrics</t>
  </si>
  <si>
    <t>3.3.5.5</t>
  </si>
  <si>
    <t>Revise customer strategies, objectives, and plans based on metrics</t>
  </si>
  <si>
    <t>3.3.6</t>
  </si>
  <si>
    <t>Analyze and respond to customer insight</t>
  </si>
  <si>
    <t>3.3.6.1</t>
  </si>
  <si>
    <t>Monitor and respond to social media activity</t>
  </si>
  <si>
    <t>3.3.6.2</t>
  </si>
  <si>
    <t>Analyze customer website activity</t>
  </si>
  <si>
    <t>3.3.6.3</t>
  </si>
  <si>
    <t>Analyze customer purchase patterns</t>
  </si>
  <si>
    <t>3.3.6.4</t>
  </si>
  <si>
    <t>Develop business rules to provide personalized offers</t>
  </si>
  <si>
    <t>3.3.6.5</t>
  </si>
  <si>
    <t>Monitor effectiveness of personalized offers and adjust offers accordingly</t>
  </si>
  <si>
    <t>3.3.7</t>
  </si>
  <si>
    <t>Develop and manage packaging strategy</t>
  </si>
  <si>
    <t>3.3.7.1</t>
  </si>
  <si>
    <t>Plan packaging strategy</t>
  </si>
  <si>
    <t>3.3.7.2</t>
  </si>
  <si>
    <t>Test packaging options</t>
  </si>
  <si>
    <t>3.3.7.3</t>
  </si>
  <si>
    <t>Execute packaging strategy</t>
  </si>
  <si>
    <t>3.3.7.4</t>
  </si>
  <si>
    <t>Refine packaging</t>
  </si>
  <si>
    <t>3.3.8</t>
  </si>
  <si>
    <t>Manage product marketing content</t>
  </si>
  <si>
    <t>3.3.8.1</t>
  </si>
  <si>
    <t>Manage product images</t>
  </si>
  <si>
    <t>3.3.8.2</t>
  </si>
  <si>
    <t>Manage product copy</t>
  </si>
  <si>
    <t>3.4</t>
  </si>
  <si>
    <t>Develop sales strategy</t>
  </si>
  <si>
    <t>3.4.1</t>
  </si>
  <si>
    <t>Develop sales forecast</t>
  </si>
  <si>
    <t>3.4.1.1</t>
  </si>
  <si>
    <t>Gather current and historic order information</t>
  </si>
  <si>
    <t>3.4.1.2</t>
  </si>
  <si>
    <t>Analyze sales trends and patterns</t>
  </si>
  <si>
    <t>3.4.1.3</t>
  </si>
  <si>
    <t>Generate sales forecast</t>
  </si>
  <si>
    <t>3.4.1.4</t>
  </si>
  <si>
    <t>Analyze historical and planned promotions and events</t>
  </si>
  <si>
    <t>3.4.2</t>
  </si>
  <si>
    <t>Develop sales partner/alliance relationships</t>
  </si>
  <si>
    <t>3.4.2.1</t>
  </si>
  <si>
    <t>Identify alliance opportunities</t>
  </si>
  <si>
    <t>3.4.2.2</t>
  </si>
  <si>
    <t>Design alliance programs and methods for selecting and managing relationships</t>
  </si>
  <si>
    <t>3.4.2.3</t>
  </si>
  <si>
    <t>Select alliances</t>
  </si>
  <si>
    <t>3.4.2.4</t>
  </si>
  <si>
    <t>Develop trade customer trade strategy and customer objectives/targets</t>
  </si>
  <si>
    <t>3.4.2.5</t>
  </si>
  <si>
    <t>Define trade programs and funding options</t>
  </si>
  <si>
    <t>3.4.2.6</t>
  </si>
  <si>
    <t>Conduct planning activities for major trade customers</t>
  </si>
  <si>
    <t>3.4.2.7</t>
  </si>
  <si>
    <t>Develop partner and alliance management strategies</t>
  </si>
  <si>
    <t>3.4.2.8</t>
  </si>
  <si>
    <t>Establish partner and alliance management goals</t>
  </si>
  <si>
    <t>3.4.2.9</t>
  </si>
  <si>
    <t>Establish partner and alliance agreements</t>
  </si>
  <si>
    <t>3.4.2.10</t>
  </si>
  <si>
    <t>Develop promotional and category management calendars (trade marketing calendars)</t>
  </si>
  <si>
    <t>3.4.2.11</t>
  </si>
  <si>
    <t>Create strategic and tactical sales plans by customer</t>
  </si>
  <si>
    <t>3.4.2.12</t>
  </si>
  <si>
    <t>Communicate planning information to customer teams</t>
  </si>
  <si>
    <t>3.4.3</t>
  </si>
  <si>
    <t>Establish overall sales budgets</t>
  </si>
  <si>
    <t>3.4.3.1</t>
  </si>
  <si>
    <t>Calculate product market share</t>
  </si>
  <si>
    <t>3.4.3.2</t>
  </si>
  <si>
    <t>Calculate product revenue</t>
  </si>
  <si>
    <t>3.4.3.3</t>
  </si>
  <si>
    <t>Determine variable costs</t>
  </si>
  <si>
    <t>3.4.3.4</t>
  </si>
  <si>
    <t>Determine overhead and fixed costs</t>
  </si>
  <si>
    <t>3.4.3.5</t>
  </si>
  <si>
    <t>Calculate net profit</t>
  </si>
  <si>
    <t>3.4.3.6</t>
  </si>
  <si>
    <t>Create budget</t>
  </si>
  <si>
    <t>3.4.4</t>
  </si>
  <si>
    <t>Establish sales goals and measures</t>
  </si>
  <si>
    <t>3.4.5</t>
  </si>
  <si>
    <t>Establish customer management measures</t>
  </si>
  <si>
    <t>3.5</t>
  </si>
  <si>
    <t>Develop and manage sales plans</t>
  </si>
  <si>
    <t>3.5.1</t>
  </si>
  <si>
    <t>Manage leads/opportunities</t>
  </si>
  <si>
    <t>3.5.1.1</t>
  </si>
  <si>
    <t>Identify potential customers</t>
  </si>
  <si>
    <t>3.5.1.2</t>
  </si>
  <si>
    <t>Identify/receive leads/opportunities</t>
  </si>
  <si>
    <t>3.5.1.3</t>
  </si>
  <si>
    <t>Validate and qualify leads/opportunities</t>
  </si>
  <si>
    <t>3.5.1.4</t>
  </si>
  <si>
    <t>Match opportunities to business strategy</t>
  </si>
  <si>
    <t>3.5.1.5</t>
  </si>
  <si>
    <t>Develop opportunity win plans</t>
  </si>
  <si>
    <t>3.5.1.6</t>
  </si>
  <si>
    <t>Manage opportunity pipeline</t>
  </si>
  <si>
    <t>3.5.1.7</t>
  </si>
  <si>
    <t>Determine sales resource allocation</t>
  </si>
  <si>
    <t>3.5.1.8</t>
  </si>
  <si>
    <t>Manage customer sales calls</t>
  </si>
  <si>
    <t>3.5.1.8.1</t>
  </si>
  <si>
    <t>Perform sales calls</t>
  </si>
  <si>
    <t>3.5.1.8.2</t>
  </si>
  <si>
    <t>Perform pre-sales activities</t>
  </si>
  <si>
    <t>3.5.1.8.3</t>
  </si>
  <si>
    <t>Manage customer meetings/workshops</t>
  </si>
  <si>
    <t>3.5.1.8.4</t>
  </si>
  <si>
    <t>Close the sale</t>
  </si>
  <si>
    <t>3.5.1.8.5</t>
  </si>
  <si>
    <t>Record outcome of sales process</t>
  </si>
  <si>
    <t>3.5.2</t>
  </si>
  <si>
    <t>Manage customers and accounts</t>
  </si>
  <si>
    <t>3.5.2.1</t>
  </si>
  <si>
    <t>Select key customers/accounts</t>
  </si>
  <si>
    <t>3.5.2.2</t>
  </si>
  <si>
    <t>Develop sales/key account plan</t>
  </si>
  <si>
    <t>3.5.2.3</t>
  </si>
  <si>
    <t>Manage sales/key account plan</t>
  </si>
  <si>
    <t>3.5.2.4</t>
  </si>
  <si>
    <t>Manage customer relationships</t>
  </si>
  <si>
    <t>3.5.2.5</t>
  </si>
  <si>
    <t>Manage customer master data</t>
  </si>
  <si>
    <t>3.5.2.5.1</t>
  </si>
  <si>
    <t>Collect and merge internal and third-party customer information</t>
  </si>
  <si>
    <t>3.5.2.5.2</t>
  </si>
  <si>
    <t>De-duplicate customer data</t>
  </si>
  <si>
    <t>3.5.3</t>
  </si>
  <si>
    <t>Develop and manage sales proposals, bids, and quotes</t>
  </si>
  <si>
    <t>3.5.3.1</t>
  </si>
  <si>
    <t>Receive Request For Proposal (RFP)/Request For Quote (RFQ)</t>
  </si>
  <si>
    <t>3.5.3.2</t>
  </si>
  <si>
    <t>Refine customer requirements</t>
  </si>
  <si>
    <t>3.5.3.3</t>
  </si>
  <si>
    <t>Review RFP/RFQ request</t>
  </si>
  <si>
    <t>3.5.3.4</t>
  </si>
  <si>
    <t>Perform competitive analysis</t>
  </si>
  <si>
    <t>3.5.3.5</t>
  </si>
  <si>
    <t>Validate with strategy/business plans</t>
  </si>
  <si>
    <t>3.5.3.6</t>
  </si>
  <si>
    <t>Understand customer business and requirements</t>
  </si>
  <si>
    <t>3.5.3.7</t>
  </si>
  <si>
    <t>Develop solution and delivery approach</t>
  </si>
  <si>
    <t>3.5.3.8</t>
  </si>
  <si>
    <t>Identify staffing requirements</t>
  </si>
  <si>
    <t>3.5.3.9</t>
  </si>
  <si>
    <t>Develop pricing and scheduling estimates</t>
  </si>
  <si>
    <t>3.5.3.10</t>
  </si>
  <si>
    <t>Conduct profitability analysis</t>
  </si>
  <si>
    <t>3.5.3.11</t>
  </si>
  <si>
    <t>Manage internal reviews</t>
  </si>
  <si>
    <t>3.5.3.12</t>
  </si>
  <si>
    <t>Manage internal approvals</t>
  </si>
  <si>
    <t>3.5.3.13</t>
  </si>
  <si>
    <t>Submit/present bid/proposal/quote to customer</t>
  </si>
  <si>
    <t>3.5.3.14</t>
  </si>
  <si>
    <t>Revise bid/proposal/quote</t>
  </si>
  <si>
    <t>3.5.3.15</t>
  </si>
  <si>
    <t>Manage notification outcome</t>
  </si>
  <si>
    <t>3.5.4</t>
  </si>
  <si>
    <t>Manage sales orders</t>
  </si>
  <si>
    <t>3.5.4.1</t>
  </si>
  <si>
    <t>Accept and validate sales orders</t>
  </si>
  <si>
    <t>3.5.4.2</t>
  </si>
  <si>
    <t>Collect and maintain account information</t>
  </si>
  <si>
    <t>3.5.4.2.1</t>
  </si>
  <si>
    <t>Administer key account details</t>
  </si>
  <si>
    <t>3.5.4.2.2</t>
  </si>
  <si>
    <t>Retrieve full customer details</t>
  </si>
  <si>
    <t>3.5.4.2.3</t>
  </si>
  <si>
    <t>Modify involved party details</t>
  </si>
  <si>
    <t>3.5.4.2.4</t>
  </si>
  <si>
    <t>Record address details</t>
  </si>
  <si>
    <t>3.5.4.2.5</t>
  </si>
  <si>
    <t>Record contact details</t>
  </si>
  <si>
    <t>3.5.4.2.6</t>
  </si>
  <si>
    <t>Record key customer communication profile details</t>
  </si>
  <si>
    <t>3.5.4.2.7</t>
  </si>
  <si>
    <t>Review involved party information</t>
  </si>
  <si>
    <t>3.5.4.2.8</t>
  </si>
  <si>
    <t>Terminate involved party information</t>
  </si>
  <si>
    <t>3.5.4.3</t>
  </si>
  <si>
    <t>Determine availability</t>
  </si>
  <si>
    <t>3.5.4.4</t>
  </si>
  <si>
    <t>Determine fulfillment process</t>
  </si>
  <si>
    <t>3.5.4.5</t>
  </si>
  <si>
    <t>Enter orders into system</t>
  </si>
  <si>
    <t>3.5.4.6</t>
  </si>
  <si>
    <t>Identify/perform cross-sell/up-sell activity</t>
  </si>
  <si>
    <t>3.5.4.7</t>
  </si>
  <si>
    <t>Process back orders and updates</t>
  </si>
  <si>
    <t>3.5.4.8</t>
  </si>
  <si>
    <t>Handle order inquiries including post-order fulfillment transactions</t>
  </si>
  <si>
    <t>3.5.5</t>
  </si>
  <si>
    <t>Manage sales partners and alliances</t>
  </si>
  <si>
    <t>3.5.5.1</t>
  </si>
  <si>
    <t>Provide sales and product/service training to sales partners/alliances</t>
  </si>
  <si>
    <t>3.5.5.1.1</t>
  </si>
  <si>
    <t>Provide certification enablement training</t>
  </si>
  <si>
    <t>3.5.5.1.2</t>
  </si>
  <si>
    <t>Manage certifications and skills</t>
  </si>
  <si>
    <t>3.5.5.1.3</t>
  </si>
  <si>
    <t>Provide support to partners/alliances</t>
  </si>
  <si>
    <t>3.5.5.2</t>
  </si>
  <si>
    <t>Provide marketing materials to sales partners/alliances</t>
  </si>
  <si>
    <t>3.5.5.3</t>
  </si>
  <si>
    <t>Evaluate partner/alliance results</t>
  </si>
  <si>
    <t>3.5.5.4</t>
  </si>
  <si>
    <t>Manage sales partner/alliance master data</t>
  </si>
  <si>
    <t>4.1</t>
  </si>
  <si>
    <t>Plan for and align supply chain resources</t>
  </si>
  <si>
    <t>4.1.1</t>
  </si>
  <si>
    <t>Develop production and materials strategies</t>
  </si>
  <si>
    <t>4.1.1.1</t>
  </si>
  <si>
    <t>Define manufacturing goals</t>
  </si>
  <si>
    <t>4.1.1.2</t>
  </si>
  <si>
    <t>Define labor and materials policies</t>
  </si>
  <si>
    <t>4.1.1.3</t>
  </si>
  <si>
    <t>Define outsourcing policies</t>
  </si>
  <si>
    <t>4.1.1.4</t>
  </si>
  <si>
    <t>Define capital expense policies</t>
  </si>
  <si>
    <t>4.1.1.5</t>
  </si>
  <si>
    <t>Define capacities</t>
  </si>
  <si>
    <t>4.1.1.6</t>
  </si>
  <si>
    <t>Define production network and supply constraints</t>
  </si>
  <si>
    <t>4.1.1.7</t>
  </si>
  <si>
    <t>Define production process</t>
  </si>
  <si>
    <t>4.1.1.8</t>
  </si>
  <si>
    <t>Define standard operating procedures</t>
  </si>
  <si>
    <t>4.1.1.9</t>
  </si>
  <si>
    <t>Define production workplace layout and infrastructure</t>
  </si>
  <si>
    <t>4.1.2</t>
  </si>
  <si>
    <t>Manage demand for products and services</t>
  </si>
  <si>
    <t>4.1.2.1</t>
  </si>
  <si>
    <t>Develop baseline forecasts</t>
  </si>
  <si>
    <t>4.1.2.2</t>
  </si>
  <si>
    <t>Collaborate with customers</t>
  </si>
  <si>
    <t>4.1.2.3</t>
  </si>
  <si>
    <t>Develop consensus forecast</t>
  </si>
  <si>
    <t>4.1.2.4</t>
  </si>
  <si>
    <t>Determine available to promise</t>
  </si>
  <si>
    <t>4.1.2.5</t>
  </si>
  <si>
    <t>Monitor activity against forecast and revise forecast</t>
  </si>
  <si>
    <t>4.1.2.6</t>
  </si>
  <si>
    <t>Evaluate and revise forecasting approach</t>
  </si>
  <si>
    <t>4.1.2.7</t>
  </si>
  <si>
    <t>Measure forecast accuracy</t>
  </si>
  <si>
    <t>4.1.3</t>
  </si>
  <si>
    <t>Create materials plan</t>
  </si>
  <si>
    <t>4.1.3.1</t>
  </si>
  <si>
    <t>Create unconstrained plan</t>
  </si>
  <si>
    <t>4.1.3.2</t>
  </si>
  <si>
    <t>Collaborate with supplier and contract manufacturers</t>
  </si>
  <si>
    <t>4.1.3.3</t>
  </si>
  <si>
    <t>Identify critical materials and supplier capacity</t>
  </si>
  <si>
    <t>4.1.3.4</t>
  </si>
  <si>
    <t>Monitor material specifications</t>
  </si>
  <si>
    <t>4.1.3.5</t>
  </si>
  <si>
    <t>Generate constrained plan</t>
  </si>
  <si>
    <t>4.1.3.6</t>
  </si>
  <si>
    <t>Define production balance and control</t>
  </si>
  <si>
    <t>4.1.4</t>
  </si>
  <si>
    <t>Create master production schedule</t>
  </si>
  <si>
    <t>4.1.4.1</t>
  </si>
  <si>
    <t>Model production network to enable simulation and optimization</t>
  </si>
  <si>
    <t>4.1.4.2</t>
  </si>
  <si>
    <t>4.1.4.3</t>
  </si>
  <si>
    <t>Maintain master production schedule</t>
  </si>
  <si>
    <t>4.1.5</t>
  </si>
  <si>
    <t>Plan distribution requirements</t>
  </si>
  <si>
    <t>4.1.5.1</t>
  </si>
  <si>
    <t>Maintain master data</t>
  </si>
  <si>
    <t>4.1.5.2</t>
  </si>
  <si>
    <t>Determine finished goods inventory requirements at destination</t>
  </si>
  <si>
    <t>4.1.5.3</t>
  </si>
  <si>
    <t>Determine product storage facility requirements</t>
  </si>
  <si>
    <t>4.1.5.4</t>
  </si>
  <si>
    <t>Calculate requirements at destination</t>
  </si>
  <si>
    <t>4.1.5.5</t>
  </si>
  <si>
    <t>Calculate consolidation at source</t>
  </si>
  <si>
    <t>4.1.5.6</t>
  </si>
  <si>
    <t>Manage collaborative replenishment planning</t>
  </si>
  <si>
    <t>4.1.5.7</t>
  </si>
  <si>
    <t>Calculate and optimize destination dispatch plan</t>
  </si>
  <si>
    <t>4.1.5.8</t>
  </si>
  <si>
    <t>Manage dispatch plan attainment</t>
  </si>
  <si>
    <t>4.1.5.9</t>
  </si>
  <si>
    <t>Calculate and optimize destination load plans</t>
  </si>
  <si>
    <t>4.1.5.10</t>
  </si>
  <si>
    <t>Manage partner load plan</t>
  </si>
  <si>
    <t>4.1.5.11</t>
  </si>
  <si>
    <t>Manage cost of supply</t>
  </si>
  <si>
    <t>4.1.5.12</t>
  </si>
  <si>
    <t>Manage capacity utilization</t>
  </si>
  <si>
    <t>4.1.6</t>
  </si>
  <si>
    <t>Establish distribution planning constraints</t>
  </si>
  <si>
    <t>4.1.6.1</t>
  </si>
  <si>
    <t>Establish distribution center layout constraints</t>
  </si>
  <si>
    <t>4.1.6.2</t>
  </si>
  <si>
    <t>Establish inventory management constraints</t>
  </si>
  <si>
    <t>4.1.6.3</t>
  </si>
  <si>
    <t>Establish transportation management constraints</t>
  </si>
  <si>
    <t>4.1.6.4</t>
  </si>
  <si>
    <t>Establish storage management constraints</t>
  </si>
  <si>
    <t>4.1.7</t>
  </si>
  <si>
    <t>Review distribution planning policies</t>
  </si>
  <si>
    <t>4.1.7.1</t>
  </si>
  <si>
    <t>Review distribution network</t>
  </si>
  <si>
    <t>4.1.7.2</t>
  </si>
  <si>
    <t>Establish sourcing relationships</t>
  </si>
  <si>
    <t>4.1.7.3</t>
  </si>
  <si>
    <t>Establish dynamic deployment policies</t>
  </si>
  <si>
    <t>4.1.8</t>
  </si>
  <si>
    <t>Develop quality standards and procedures</t>
  </si>
  <si>
    <t>4.1.8.1</t>
  </si>
  <si>
    <t>Establish quality targets</t>
  </si>
  <si>
    <t>4.1.8.2</t>
  </si>
  <si>
    <t>Develop standard testing procedures</t>
  </si>
  <si>
    <t>4.1.8.3</t>
  </si>
  <si>
    <t>Communicate quality specifications</t>
  </si>
  <si>
    <t>4.2</t>
  </si>
  <si>
    <t>Procure materials and services</t>
  </si>
  <si>
    <t>4.2.1</t>
  </si>
  <si>
    <t>Develop sourcing strategies</t>
  </si>
  <si>
    <t>4.2.1.1</t>
  </si>
  <si>
    <t>Develop procurement plan</t>
  </si>
  <si>
    <t>4.2.1.2</t>
  </si>
  <si>
    <t>Clarify purchasing requirements</t>
  </si>
  <si>
    <t>4.2.1.3</t>
  </si>
  <si>
    <t>Develop inventory strategy</t>
  </si>
  <si>
    <t>4.2.1.4</t>
  </si>
  <si>
    <t>Match needs to supply capabilities</t>
  </si>
  <si>
    <t>4.2.1.5</t>
  </si>
  <si>
    <t>Analyze organization’s spend profile</t>
  </si>
  <si>
    <t>4.2.1.6</t>
  </si>
  <si>
    <t>Seek opportunities to improve efficiency and value</t>
  </si>
  <si>
    <t>4.2.1.7</t>
  </si>
  <si>
    <t>Collaborate with suppliers to identify sourcing opportunities</t>
  </si>
  <si>
    <t>4.2.2</t>
  </si>
  <si>
    <t>Select suppliers and develop/maintain contracts</t>
  </si>
  <si>
    <t>4.2.2.1</t>
  </si>
  <si>
    <t>Select suppliers</t>
  </si>
  <si>
    <t>4.2.2.2</t>
  </si>
  <si>
    <t>Certify and validate suppliers</t>
  </si>
  <si>
    <t>4.2.2.3</t>
  </si>
  <si>
    <t>Negotiate and establish contracts</t>
  </si>
  <si>
    <t>4.2.2.4</t>
  </si>
  <si>
    <t>Manage contracts</t>
  </si>
  <si>
    <t>4.2.3</t>
  </si>
  <si>
    <t>Order materials and services</t>
  </si>
  <si>
    <t>4.2.3.1</t>
  </si>
  <si>
    <t>Process/Review requisitions</t>
  </si>
  <si>
    <t>4.2.3.2</t>
  </si>
  <si>
    <t>Approve requisitions</t>
  </si>
  <si>
    <t>4.2.3.3</t>
  </si>
  <si>
    <t>Solicit/Track vendor quotes</t>
  </si>
  <si>
    <t>4.2.3.4</t>
  </si>
  <si>
    <t>Create/Distribute purchase orders</t>
  </si>
  <si>
    <t>4.2.3.5</t>
  </si>
  <si>
    <t>Expedite orders and satisfy inquiries</t>
  </si>
  <si>
    <t>4.2.3.6</t>
  </si>
  <si>
    <t>Record receipt of goods</t>
  </si>
  <si>
    <t>4.2.3.7</t>
  </si>
  <si>
    <t>Research/Resolve exceptions</t>
  </si>
  <si>
    <t>4.2.4</t>
  </si>
  <si>
    <t>Manage suppliers</t>
  </si>
  <si>
    <t>4.2.4.1</t>
  </si>
  <si>
    <t>Monitor/Manage supplier information</t>
  </si>
  <si>
    <t>4.2.4.2</t>
  </si>
  <si>
    <t>Prepare/Analyze procurement and vendor performance</t>
  </si>
  <si>
    <t>4.2.4.3</t>
  </si>
  <si>
    <t>Support inventory and production processes</t>
  </si>
  <si>
    <t>4.2.4.4</t>
  </si>
  <si>
    <t>Monitor quality of product delivered</t>
  </si>
  <si>
    <t>4.3</t>
  </si>
  <si>
    <t>Produce/Manufacture/Deliver product</t>
  </si>
  <si>
    <t>4.3.1</t>
  </si>
  <si>
    <t>Schedule production</t>
  </si>
  <si>
    <t>4.3.1.1</t>
  </si>
  <si>
    <t>Model and simulate plant</t>
  </si>
  <si>
    <t>4.3.1.2</t>
  </si>
  <si>
    <t>Generate line level plan</t>
  </si>
  <si>
    <t>4.3.1.3</t>
  </si>
  <si>
    <t>Generate detailed schedule</t>
  </si>
  <si>
    <t>4.3.1.4</t>
  </si>
  <si>
    <t>Schedule production orders and create lots</t>
  </si>
  <si>
    <t>4.3.1.5</t>
  </si>
  <si>
    <t>Schedule preventive (planned) maintenance (preventive maintenance orders)</t>
  </si>
  <si>
    <t>4.3.1.6</t>
  </si>
  <si>
    <t>Schedule requested (unplanned) maintenance (work order cycle)</t>
  </si>
  <si>
    <t>4.3.1.7</t>
  </si>
  <si>
    <t>Release production orders and create lots</t>
  </si>
  <si>
    <t>4.3.2</t>
  </si>
  <si>
    <t>Produce product</t>
  </si>
  <si>
    <t>4.3.2.1</t>
  </si>
  <si>
    <t>Manage raw material inventory</t>
  </si>
  <si>
    <t>4.3.2.2</t>
  </si>
  <si>
    <t>Execute detailed line schedule</t>
  </si>
  <si>
    <t>4.3.2.3</t>
  </si>
  <si>
    <t>Report maintenance issues</t>
  </si>
  <si>
    <t>4.3.2.4</t>
  </si>
  <si>
    <t>Rerun defective items</t>
  </si>
  <si>
    <t>4.3.2.5</t>
  </si>
  <si>
    <t>Monitor and optimize production process</t>
  </si>
  <si>
    <t>4.3.2.5.1</t>
  </si>
  <si>
    <t>Automate and control plant</t>
  </si>
  <si>
    <t>4.3.2.5.2</t>
  </si>
  <si>
    <t>Perform advanced process control</t>
  </si>
  <si>
    <t>4.3.2.5.3</t>
  </si>
  <si>
    <t>Perform real-time optimization</t>
  </si>
  <si>
    <t>4.3.2.5.4</t>
  </si>
  <si>
    <t>Manage plant alarms and alerts</t>
  </si>
  <si>
    <t>4.3.2.6</t>
  </si>
  <si>
    <t>Assess production performance</t>
  </si>
  <si>
    <t>4.3.3</t>
  </si>
  <si>
    <t>Perform quality testing</t>
  </si>
  <si>
    <t>4.3.3.1</t>
  </si>
  <si>
    <t>Calibrate test equipment</t>
  </si>
  <si>
    <t>4.3.3.2</t>
  </si>
  <si>
    <t>Perform testing using the standard testing procedure</t>
  </si>
  <si>
    <t>4.3.3.3</t>
  </si>
  <si>
    <t>Record test results</t>
  </si>
  <si>
    <t>4.3.3.4</t>
  </si>
  <si>
    <t>Track and analyze non-conformance trends</t>
  </si>
  <si>
    <t>4.3.3.5</t>
  </si>
  <si>
    <t>Perform root cause analysis</t>
  </si>
  <si>
    <t>4.3.4</t>
  </si>
  <si>
    <t>Maintain production records and manage lot traceability</t>
  </si>
  <si>
    <t>4.3.4.1</t>
  </si>
  <si>
    <t>Determine lot numbering system</t>
  </si>
  <si>
    <t>4.3.4.2</t>
  </si>
  <si>
    <t>Determine lot use</t>
  </si>
  <si>
    <t>4.4</t>
  </si>
  <si>
    <t>Manage logistics and warehousing</t>
  </si>
  <si>
    <t>4.4.1</t>
  </si>
  <si>
    <t>Provide logistics governance</t>
  </si>
  <si>
    <t>4.4.1.1</t>
  </si>
  <si>
    <t>Translate customer service requirements into logistics requirements</t>
  </si>
  <si>
    <t>4.4.1.2</t>
  </si>
  <si>
    <t>Design logistics network</t>
  </si>
  <si>
    <t>4.4.1.3</t>
  </si>
  <si>
    <t>Communicate outsourcing needs</t>
  </si>
  <si>
    <t>4.4.1.4</t>
  </si>
  <si>
    <t>Develop and maintain delivery service policy</t>
  </si>
  <si>
    <t>4.4.1.5</t>
  </si>
  <si>
    <t>Optimize transportation schedules and costs</t>
  </si>
  <si>
    <t>4.4.1.6</t>
  </si>
  <si>
    <t>Define key performance measures</t>
  </si>
  <si>
    <t>4.4.1.7</t>
  </si>
  <si>
    <t>Define reverse logistics strategy</t>
  </si>
  <si>
    <t>4.4.2</t>
  </si>
  <si>
    <t>Plan and manage inbound material flow</t>
  </si>
  <si>
    <t>4.4.2.1</t>
  </si>
  <si>
    <t>Plan inbound material receipts</t>
  </si>
  <si>
    <t>4.4.2.2</t>
  </si>
  <si>
    <t>Manage inbound material flow</t>
  </si>
  <si>
    <t>4.4.2.3</t>
  </si>
  <si>
    <t>Monitor inbound delivery performance</t>
  </si>
  <si>
    <t>4.4.2.4</t>
  </si>
  <si>
    <t>Manage flow of returned products</t>
  </si>
  <si>
    <t>4.4.2.5</t>
  </si>
  <si>
    <t>Control quality of returned parts</t>
  </si>
  <si>
    <t>4.4.3</t>
  </si>
  <si>
    <t>Operate warehousing</t>
  </si>
  <si>
    <t>4.4.3.1</t>
  </si>
  <si>
    <t>Track inventory deployment</t>
  </si>
  <si>
    <t>4.4.3.2</t>
  </si>
  <si>
    <t>Receive, inspect, and store inbound deliveries</t>
  </si>
  <si>
    <t>4.4.3.3</t>
  </si>
  <si>
    <t>Track product availability</t>
  </si>
  <si>
    <t>4.4.3.4</t>
  </si>
  <si>
    <t>Pick, pack, and ship product for delivery</t>
  </si>
  <si>
    <t>4.4.3.5</t>
  </si>
  <si>
    <t>Track inventory accuracy</t>
  </si>
  <si>
    <t>4.4.3.6</t>
  </si>
  <si>
    <t>Track third-party logistics storage and shipping performance</t>
  </si>
  <si>
    <t>4.4.3.7</t>
  </si>
  <si>
    <t>Manage physical finished goods inventory</t>
  </si>
  <si>
    <t>4.4.4</t>
  </si>
  <si>
    <t>Operate outbound transportation</t>
  </si>
  <si>
    <t>4.4.4.1</t>
  </si>
  <si>
    <t>Plan, transport, and deliver outbound product</t>
  </si>
  <si>
    <t>4.4.4.2</t>
  </si>
  <si>
    <t>Track carrier delivery performance</t>
  </si>
  <si>
    <t>4.4.4.3</t>
  </si>
  <si>
    <t>Manage transportation fleet</t>
  </si>
  <si>
    <t>4.4.4.4</t>
  </si>
  <si>
    <t>Process and audit carrier invoices and documents</t>
  </si>
  <si>
    <t>5.1</t>
  </si>
  <si>
    <t>Establish service delivery governance and strategies</t>
  </si>
  <si>
    <t>5.1.1</t>
  </si>
  <si>
    <t>Establish service delivery governance</t>
  </si>
  <si>
    <t>5.1.1.1</t>
  </si>
  <si>
    <t>Set up and maintain service delivery governance and management system</t>
  </si>
  <si>
    <t>5.1.1.2</t>
  </si>
  <si>
    <t>Manage service delivery performance</t>
  </si>
  <si>
    <t>5.1.1.3</t>
  </si>
  <si>
    <t>Manage service delivery development and direction</t>
  </si>
  <si>
    <t>5.1.1.4</t>
  </si>
  <si>
    <t>Solicit feedback from customer on service delivery satisfaction</t>
  </si>
  <si>
    <t>5.1.2</t>
  </si>
  <si>
    <t>Develop service delivery strategies</t>
  </si>
  <si>
    <t>5.1.2.1</t>
  </si>
  <si>
    <t>Define service delivery goals</t>
  </si>
  <si>
    <t>5.1.2.2</t>
  </si>
  <si>
    <t>Define labor policies</t>
  </si>
  <si>
    <t>5.1.2.3</t>
  </si>
  <si>
    <t>Evaluate resource availability</t>
  </si>
  <si>
    <t>5.1.2.4</t>
  </si>
  <si>
    <t>Define service delivery network and supply constraints</t>
  </si>
  <si>
    <t>5.1.2.5</t>
  </si>
  <si>
    <t>Define service delivery process</t>
  </si>
  <si>
    <t>5.1.2.6</t>
  </si>
  <si>
    <t>Review and validate service delivery procedures</t>
  </si>
  <si>
    <t>5.1.2.7</t>
  </si>
  <si>
    <t>Define service delivery workplace layout and infrastructure</t>
  </si>
  <si>
    <t>5.2</t>
  </si>
  <si>
    <t>Manage service delivery resources</t>
  </si>
  <si>
    <t>5.2.1</t>
  </si>
  <si>
    <t>Manage service delivery resource demand</t>
  </si>
  <si>
    <t>5.2.1.1</t>
  </si>
  <si>
    <t>Monitor pipeline</t>
  </si>
  <si>
    <t>5.2.1.2</t>
  </si>
  <si>
    <t>5.2.1.3</t>
  </si>
  <si>
    <t>5.2.1.4</t>
  </si>
  <si>
    <t>5.2.1.5</t>
  </si>
  <si>
    <t>Determine availability of skills to deliver on current and forecast customer orders</t>
  </si>
  <si>
    <t>5.2.1.6</t>
  </si>
  <si>
    <t>5.2.1.7</t>
  </si>
  <si>
    <t>5.2.1.8</t>
  </si>
  <si>
    <t>5.2.2</t>
  </si>
  <si>
    <t>Create resource plan</t>
  </si>
  <si>
    <t>5.2.2.1</t>
  </si>
  <si>
    <t>Define and manage skills taxonomy</t>
  </si>
  <si>
    <t>5.2.2.2</t>
  </si>
  <si>
    <t>5.2.2.3</t>
  </si>
  <si>
    <t>Match resource demand with capacity, skills, and capabilities</t>
  </si>
  <si>
    <t>5.2.2.4</t>
  </si>
  <si>
    <t>Collaborate with suppliers and partners to supplement skills and capabilities</t>
  </si>
  <si>
    <t>5.2.2.5</t>
  </si>
  <si>
    <t>Identify critical resources and supplier capacity</t>
  </si>
  <si>
    <t>5.2.2.6</t>
  </si>
  <si>
    <t>Monitor and manage resource capacity and availability</t>
  </si>
  <si>
    <t>5.2.3</t>
  </si>
  <si>
    <t>Enable service-delivery resources</t>
  </si>
  <si>
    <t>5.2.3.1</t>
  </si>
  <si>
    <t>Develop training plan</t>
  </si>
  <si>
    <t>5.2.3.2</t>
  </si>
  <si>
    <t>Develop training materials</t>
  </si>
  <si>
    <t>5.2.3.3</t>
  </si>
  <si>
    <t>Manage training schedule</t>
  </si>
  <si>
    <t>5.2.3.4</t>
  </si>
  <si>
    <t>Deliver operations training</t>
  </si>
  <si>
    <t>5.2.3.5</t>
  </si>
  <si>
    <t>Deliver technical training</t>
  </si>
  <si>
    <t>5.2.3.6</t>
  </si>
  <si>
    <t>Perform skill and capability testing</t>
  </si>
  <si>
    <t>5.2.3.7</t>
  </si>
  <si>
    <t>Evaluate training effectiveness</t>
  </si>
  <si>
    <t>5.3</t>
  </si>
  <si>
    <t>Deliver service to customer</t>
  </si>
  <si>
    <t>5.3.1</t>
  </si>
  <si>
    <t>Initiate service delivery</t>
  </si>
  <si>
    <t>5.3.1.1</t>
  </si>
  <si>
    <t>Review contract and agreed terms</t>
  </si>
  <si>
    <t>5.3.1.2</t>
  </si>
  <si>
    <t>Understand customer requirements and define refine approach</t>
  </si>
  <si>
    <t>5.3.1.3</t>
  </si>
  <si>
    <t>Modify/revise and approve project plan</t>
  </si>
  <si>
    <t>5.3.1.4</t>
  </si>
  <si>
    <t>Review customer business objectives</t>
  </si>
  <si>
    <t>5.3.1.5</t>
  </si>
  <si>
    <t>Confirm environmental readiness</t>
  </si>
  <si>
    <t>5.3.1.6</t>
  </si>
  <si>
    <t>Identify, select, and assign resources</t>
  </si>
  <si>
    <t>5.3.1.6.1</t>
  </si>
  <si>
    <t>Establish people objectives</t>
  </si>
  <si>
    <t>5.3.1.6.2</t>
  </si>
  <si>
    <t>Establish engagement rules</t>
  </si>
  <si>
    <t>5.3.1.7</t>
  </si>
  <si>
    <t>Plan for service delivery</t>
  </si>
  <si>
    <t>5.3.2</t>
  </si>
  <si>
    <t>Execute service delivery</t>
  </si>
  <si>
    <t>5.3.2.1</t>
  </si>
  <si>
    <t>Analyze environment and customer needs</t>
  </si>
  <si>
    <t>5.3.2.2</t>
  </si>
  <si>
    <t>Define solution</t>
  </si>
  <si>
    <t>5.3.2.3</t>
  </si>
  <si>
    <t>Validate solution</t>
  </si>
  <si>
    <t>5.3.2.4</t>
  </si>
  <si>
    <t>Identify changes</t>
  </si>
  <si>
    <t>5.3.2.5</t>
  </si>
  <si>
    <t>Obtain approval to proceed</t>
  </si>
  <si>
    <t>5.3.2.6</t>
  </si>
  <si>
    <t>Make build/buy solution</t>
  </si>
  <si>
    <t>5.3.2.7</t>
  </si>
  <si>
    <t>Deploy solution</t>
  </si>
  <si>
    <t>5.3.3</t>
  </si>
  <si>
    <t>Complete service delivery</t>
  </si>
  <si>
    <t>5.3.3.1</t>
  </si>
  <si>
    <t>Conduct service delivery/project review and evaluate success</t>
  </si>
  <si>
    <t>5.3.3.2</t>
  </si>
  <si>
    <t>Complete/finalize financial management activities</t>
  </si>
  <si>
    <t>5.3.3.3</t>
  </si>
  <si>
    <t>Confirm delivery according to contract terms</t>
  </si>
  <si>
    <t>5.3.3.4</t>
  </si>
  <si>
    <t>Release resources</t>
  </si>
  <si>
    <t>5.3.3.5</t>
  </si>
  <si>
    <t>Manage service delivery completion</t>
  </si>
  <si>
    <t>5.3.3.6</t>
  </si>
  <si>
    <t>Harvest knowledge</t>
  </si>
  <si>
    <t>5.3.3.7</t>
  </si>
  <si>
    <t>Archive records and update systems</t>
  </si>
  <si>
    <t>6.1</t>
  </si>
  <si>
    <t>Develop customer care/customer service strategy</t>
  </si>
  <si>
    <t>6.1.1</t>
  </si>
  <si>
    <t>Define customer service requirements across the enterprise</t>
  </si>
  <si>
    <t>6.1.2</t>
  </si>
  <si>
    <t>Define customer service experience</t>
  </si>
  <si>
    <t>6.1.3</t>
  </si>
  <si>
    <t>Define and manage customer service channel strategy</t>
  </si>
  <si>
    <t>6.1.4</t>
  </si>
  <si>
    <t>Define customer service policies and procedures</t>
  </si>
  <si>
    <t>6.1.5</t>
  </si>
  <si>
    <t>Establish target service level for each customer segment</t>
  </si>
  <si>
    <t>6.1.6</t>
  </si>
  <si>
    <t>Define warranty offering</t>
  </si>
  <si>
    <t>6.1.6.1</t>
  </si>
  <si>
    <t>Determine and document warranty policies</t>
  </si>
  <si>
    <t>6.1.6.2</t>
  </si>
  <si>
    <t>Create and manage warranty rules/claim codes for products</t>
  </si>
  <si>
    <t>6.1.6.3</t>
  </si>
  <si>
    <t>Agree warranty responsibilities with suppliers</t>
  </si>
  <si>
    <t>6.1.6.4</t>
  </si>
  <si>
    <t>Define warranty related offerings for customers</t>
  </si>
  <si>
    <t>6.1.6.5</t>
  </si>
  <si>
    <t>Communicate warranty policies and offerings</t>
  </si>
  <si>
    <t>6.1.7</t>
  </si>
  <si>
    <t>Develop recall strategy</t>
  </si>
  <si>
    <t>6.2</t>
  </si>
  <si>
    <t>Plan and manage customer service contacts</t>
  </si>
  <si>
    <t>6.2.1</t>
  </si>
  <si>
    <t>Plan and manage customer service work force</t>
  </si>
  <si>
    <t>6.2.1.1</t>
  </si>
  <si>
    <t>Forecast volume of customer service contacts</t>
  </si>
  <si>
    <t>6.2.1.2</t>
  </si>
  <si>
    <t>Schedule customer service work force</t>
  </si>
  <si>
    <t>6.2.1.3</t>
  </si>
  <si>
    <t>Track work force utilization</t>
  </si>
  <si>
    <t>6.2.1.4</t>
  </si>
  <si>
    <t>Monitor and evaluate quality of customer interactions with customer service representatives</t>
  </si>
  <si>
    <t>6.2.2</t>
  </si>
  <si>
    <t>Manage customer service problems, requests, and inquiries</t>
  </si>
  <si>
    <t>6.2.2.1</t>
  </si>
  <si>
    <t>Receive customer problems, requests, and inquiries</t>
  </si>
  <si>
    <t>6.2.2.2</t>
  </si>
  <si>
    <t>Analyze problems, requests, and inquiries</t>
  </si>
  <si>
    <t>6.2.2.3</t>
  </si>
  <si>
    <t>Resolve customer problems, requests, and inquiries</t>
  </si>
  <si>
    <t>6.2.2.4</t>
  </si>
  <si>
    <t>Respond to customer problems, requests, and inquiries</t>
  </si>
  <si>
    <t>6.2.2.5</t>
  </si>
  <si>
    <t>Identify and capture upsell/cross-sell opportunities</t>
  </si>
  <si>
    <t>6.2.2.6</t>
  </si>
  <si>
    <t>Deliver opportunity to sales team</t>
  </si>
  <si>
    <t>6.2.3</t>
  </si>
  <si>
    <t>Manage customer complaints</t>
  </si>
  <si>
    <t>6.2.3.1</t>
  </si>
  <si>
    <t>Receive customer complaints</t>
  </si>
  <si>
    <t>6.2.3.2</t>
  </si>
  <si>
    <t>Route customer  complaints</t>
  </si>
  <si>
    <t>6.2.3.3</t>
  </si>
  <si>
    <t>Resolve customer complaints</t>
  </si>
  <si>
    <t>6.2.3.4</t>
  </si>
  <si>
    <t>Respond to customer  complaints</t>
  </si>
  <si>
    <t>6.2.3.5</t>
  </si>
  <si>
    <t>Analyze customer complaints and response/redressal</t>
  </si>
  <si>
    <t>6.2.4</t>
  </si>
  <si>
    <t>Process returns</t>
  </si>
  <si>
    <t>6.2.4.1</t>
  </si>
  <si>
    <t>Authorize return</t>
  </si>
  <si>
    <t>6.2.4.2</t>
  </si>
  <si>
    <t>Process return and record reason</t>
  </si>
  <si>
    <t>6.2.5</t>
  </si>
  <si>
    <t>Report incidents and risks to regulatory bodies</t>
  </si>
  <si>
    <t>6.3</t>
  </si>
  <si>
    <t>Service products after sales</t>
  </si>
  <si>
    <t>6.3.1</t>
  </si>
  <si>
    <t>Process warranty claims</t>
  </si>
  <si>
    <t>6.3.1.1</t>
  </si>
  <si>
    <t>Receive warranty claim</t>
  </si>
  <si>
    <t>6.3.1.2</t>
  </si>
  <si>
    <t>Validate warranty claim</t>
  </si>
  <si>
    <t>6.3.1.3</t>
  </si>
  <si>
    <t>Investigate warranty issues</t>
  </si>
  <si>
    <t>6.3.1.3.1</t>
  </si>
  <si>
    <t>Define issue</t>
  </si>
  <si>
    <t>6.3.1.3.2</t>
  </si>
  <si>
    <t>Investigate issue/perform root cause analysis</t>
  </si>
  <si>
    <t>6.3.1.3.3</t>
  </si>
  <si>
    <t>Receive investigation result/recommendation for corrective action</t>
  </si>
  <si>
    <t>6.3.1.4</t>
  </si>
  <si>
    <t>Determine responsible party</t>
  </si>
  <si>
    <t>6.3.1.5</t>
  </si>
  <si>
    <t>Manage pre-preauthorizations</t>
  </si>
  <si>
    <t>6.3.1.6</t>
  </si>
  <si>
    <t>Approve or reject warranty claim</t>
  </si>
  <si>
    <t>6.3.1.7</t>
  </si>
  <si>
    <t>Notify originator of approve/reject decision</t>
  </si>
  <si>
    <t>6.3.1.8</t>
  </si>
  <si>
    <t>Authorize payment</t>
  </si>
  <si>
    <t>6.3.1.9</t>
  </si>
  <si>
    <t>Close claim</t>
  </si>
  <si>
    <t>6.3.1.10</t>
  </si>
  <si>
    <t>Reconcile warranty transaction disposition</t>
  </si>
  <si>
    <t>6.3.2</t>
  </si>
  <si>
    <t>Manage supplier recovery</t>
  </si>
  <si>
    <t>6.3.2.1</t>
  </si>
  <si>
    <t>Create supplier recovery claims</t>
  </si>
  <si>
    <t>6.3.2.2</t>
  </si>
  <si>
    <t>Negotiate recoveries with suppliers</t>
  </si>
  <si>
    <t>6.3.3</t>
  </si>
  <si>
    <t>Service products</t>
  </si>
  <si>
    <t>6.3.3.1</t>
  </si>
  <si>
    <t>Identify and schedule resources to meet service requirements</t>
  </si>
  <si>
    <t>6.3.3.1.1</t>
  </si>
  <si>
    <t>Create resourcing plan and schedule</t>
  </si>
  <si>
    <t>6.3.3.1.2</t>
  </si>
  <si>
    <t>Create service order fulfillment schedule</t>
  </si>
  <si>
    <t>6.3.3.2</t>
  </si>
  <si>
    <t>Provide service to specific customers</t>
  </si>
  <si>
    <t>6.3.3.2.1</t>
  </si>
  <si>
    <t>Organize daily service order fulfillment schedule</t>
  </si>
  <si>
    <t>6.3.3.2.2</t>
  </si>
  <si>
    <t>Execute product repair</t>
  </si>
  <si>
    <t>6.3.3.2.3</t>
  </si>
  <si>
    <t>Manage service order fulfillment</t>
  </si>
  <si>
    <t>6.3.3.3</t>
  </si>
  <si>
    <t>Ensure quality of service</t>
  </si>
  <si>
    <t>6.3.3.3.1</t>
  </si>
  <si>
    <t>Identify completed service orders for feedback</t>
  </si>
  <si>
    <t>6.3.3.3.2</t>
  </si>
  <si>
    <t>Identify incomplete service orders and service failures</t>
  </si>
  <si>
    <t>6.3.3.3.3</t>
  </si>
  <si>
    <t>Solicit customer feedback on services delivered</t>
  </si>
  <si>
    <t>6.3.3.3.4</t>
  </si>
  <si>
    <t>Process customer feedback on services delivered</t>
  </si>
  <si>
    <t>6.3.4</t>
  </si>
  <si>
    <t>Salvage or repair returned products</t>
  </si>
  <si>
    <t>6.3.4.1</t>
  </si>
  <si>
    <t>Perform salvage activities</t>
  </si>
  <si>
    <t>6.3.4.2</t>
  </si>
  <si>
    <t>Manage repair/refurbishment and return to customer/stock</t>
  </si>
  <si>
    <t>6.4</t>
  </si>
  <si>
    <t>Manage product recalls and regulatory audits</t>
  </si>
  <si>
    <t>6.4.1</t>
  </si>
  <si>
    <t>Initiate recall</t>
  </si>
  <si>
    <t>6.4.2</t>
  </si>
  <si>
    <t>Assess the likelihood and consequences of occurrence of any hazards</t>
  </si>
  <si>
    <t>6.4.3</t>
  </si>
  <si>
    <t>Manage recall related communications</t>
  </si>
  <si>
    <t>6.4.4</t>
  </si>
  <si>
    <t>Submit regulatory reports</t>
  </si>
  <si>
    <t>6.4.5</t>
  </si>
  <si>
    <t>Monitor and audit recall effectiveness</t>
  </si>
  <si>
    <t>6.4.6</t>
  </si>
  <si>
    <t>Manage recall termination</t>
  </si>
  <si>
    <t>6.5</t>
  </si>
  <si>
    <t>Evaluate customer service operations and customer satisfaction</t>
  </si>
  <si>
    <t>6.5.1</t>
  </si>
  <si>
    <t>Measure customer satisfaction with customer problems, requests, and inquiries handling</t>
  </si>
  <si>
    <t>6.5.1.1</t>
  </si>
  <si>
    <t>Solicit customer feedback on customer service experience</t>
  </si>
  <si>
    <t>6.5.1.2</t>
  </si>
  <si>
    <t>Analyze customer service data and identify improvement opportunities</t>
  </si>
  <si>
    <t>6.5.1.3</t>
  </si>
  <si>
    <t>Provide customer feedback to product management on customer service experience</t>
  </si>
  <si>
    <t>6.5.2</t>
  </si>
  <si>
    <t>Measure customer satisfaction with customer- complaint handling and resolution</t>
  </si>
  <si>
    <t>6.5.2.1</t>
  </si>
  <si>
    <t>Solicit customer feedback on complaint handling and resolution</t>
  </si>
  <si>
    <t>6.5.2.2</t>
  </si>
  <si>
    <t>Analyze customer complaint data and identify improvement opportunities</t>
  </si>
  <si>
    <t>6.5.2.3</t>
  </si>
  <si>
    <t>Identify common customer complaints</t>
  </si>
  <si>
    <t>6.5.3</t>
  </si>
  <si>
    <t>Measure customer satisfaction with products and services</t>
  </si>
  <si>
    <t>6.5.3.1</t>
  </si>
  <si>
    <t>Gather and solicit post-sale customer feedback on products and services</t>
  </si>
  <si>
    <t>6.5.3.2</t>
  </si>
  <si>
    <t>Solicit post-sale customer feedback on ad effectiveness</t>
  </si>
  <si>
    <t>6.5.3.3</t>
  </si>
  <si>
    <t>Solicit customer feedback on cross-channel experience</t>
  </si>
  <si>
    <t>6.5.3.4</t>
  </si>
  <si>
    <t>Analyze product and service satisfaction data and identify improvement opportunities</t>
  </si>
  <si>
    <t>6.5.3.5</t>
  </si>
  <si>
    <t>Provide feedback and insights to appropriate teams (product design/development, marketing, manufacturing)</t>
  </si>
  <si>
    <t>6.5.4</t>
  </si>
  <si>
    <t>Evaluate and manage warranty performance</t>
  </si>
  <si>
    <t>6.5.4.1</t>
  </si>
  <si>
    <t>Measure customer satisfaction with warranty handling and resolution</t>
  </si>
  <si>
    <t>6.5.4.2</t>
  </si>
  <si>
    <t>Monitor and report on warranty management metrics</t>
  </si>
  <si>
    <t>6.5.4.3</t>
  </si>
  <si>
    <t>Identify improvement opportunities</t>
  </si>
  <si>
    <t>6.5.4.4</t>
  </si>
  <si>
    <t>Identify opportunities to eliminate warranty waste</t>
  </si>
  <si>
    <t>6.5.4.5</t>
  </si>
  <si>
    <t>Investigate fraudulent claims</t>
  </si>
  <si>
    <t>6.5.5</t>
  </si>
  <si>
    <t>Evaluate recall performance</t>
  </si>
  <si>
    <t>7.1</t>
  </si>
  <si>
    <t>Develop and manage human resources planning, policies, and strategies</t>
  </si>
  <si>
    <t>7.1.1</t>
  </si>
  <si>
    <t>Develop human resources strategy</t>
  </si>
  <si>
    <t>7.1.1.1</t>
  </si>
  <si>
    <t>Identify strategic HR needs</t>
  </si>
  <si>
    <t>7.1.1.2</t>
  </si>
  <si>
    <t>Define HR and business function roles and accountability</t>
  </si>
  <si>
    <t>7.1.1.3</t>
  </si>
  <si>
    <t>Determine HR costs</t>
  </si>
  <si>
    <t>7.1.1.4</t>
  </si>
  <si>
    <t>Establish HR measures</t>
  </si>
  <si>
    <t>7.1.1.5</t>
  </si>
  <si>
    <t>Communicate HR strategies</t>
  </si>
  <si>
    <t>7.1.1.6</t>
  </si>
  <si>
    <t>Develop strategy for HR systems/technologies/tools</t>
  </si>
  <si>
    <t>7.1.2</t>
  </si>
  <si>
    <t>Develop and implement workforce strategy and policies</t>
  </si>
  <si>
    <t>7.1.2.1</t>
  </si>
  <si>
    <t>Gather skill requirements according to corporate strategy and market environment</t>
  </si>
  <si>
    <t>7.1.2.2</t>
  </si>
  <si>
    <t>Plan employee resourcing requirements per business unit/organization</t>
  </si>
  <si>
    <t>7.1.2.3</t>
  </si>
  <si>
    <t>Develop compensation plan</t>
  </si>
  <si>
    <t>7.1.2.3.1</t>
  </si>
  <si>
    <t>Establish incentive plan</t>
  </si>
  <si>
    <t>7.1.2.4</t>
  </si>
  <si>
    <t>Develop succession plan</t>
  </si>
  <si>
    <t>7.1.2.5</t>
  </si>
  <si>
    <t>Develop high performers/leadership programs</t>
  </si>
  <si>
    <t>7.1.2.6</t>
  </si>
  <si>
    <t>Develop employee diversity plan</t>
  </si>
  <si>
    <t>7.1.2.7</t>
  </si>
  <si>
    <t>Develop training program</t>
  </si>
  <si>
    <t>7.1.2.8</t>
  </si>
  <si>
    <t>Develop recruitment program</t>
  </si>
  <si>
    <t>7.1.2.9</t>
  </si>
  <si>
    <t>Develop other HR programs</t>
  </si>
  <si>
    <t>7.1.2.10</t>
  </si>
  <si>
    <t>Develop HR policies</t>
  </si>
  <si>
    <t>7.1.2.11</t>
  </si>
  <si>
    <t>Administer HR policies</t>
  </si>
  <si>
    <t>7.1.2.12</t>
  </si>
  <si>
    <t>Plan employee benefits</t>
  </si>
  <si>
    <t>7.1.2.13</t>
  </si>
  <si>
    <t>Develop workforce strategy models</t>
  </si>
  <si>
    <t>7.1.2.14</t>
  </si>
  <si>
    <t>Implement workforce strategy models</t>
  </si>
  <si>
    <t>7.1.3</t>
  </si>
  <si>
    <t>Monitor and update strategy, plans, and policies</t>
  </si>
  <si>
    <t>7.1.3.1</t>
  </si>
  <si>
    <t>Measure realization of objectives</t>
  </si>
  <si>
    <t>7.1.3.2</t>
  </si>
  <si>
    <t>Measure contribution to business strategy</t>
  </si>
  <si>
    <t>7.1.3.3</t>
  </si>
  <si>
    <t>Communicate plans and provide updates to stakeholders</t>
  </si>
  <si>
    <t>7.1.3.4</t>
  </si>
  <si>
    <t>Review and revise HR plans</t>
  </si>
  <si>
    <t>7.1.4</t>
  </si>
  <si>
    <t>Develop competency management models</t>
  </si>
  <si>
    <t>7.2</t>
  </si>
  <si>
    <t>Recruit, source, and select employees</t>
  </si>
  <si>
    <t>7.2.1</t>
  </si>
  <si>
    <t>Manage employee requisitions</t>
  </si>
  <si>
    <t>7.2.1.1</t>
  </si>
  <si>
    <t>Align staffing plan to work force plan and business unit strategies/resource needs</t>
  </si>
  <si>
    <t>7.2.1.2</t>
  </si>
  <si>
    <t>Develop and maintain job descriptions</t>
  </si>
  <si>
    <t>7.2.1.3</t>
  </si>
  <si>
    <t>Open job requisitions</t>
  </si>
  <si>
    <t>7.2.1.4</t>
  </si>
  <si>
    <t>Post job requisitions</t>
  </si>
  <si>
    <t>7.2.1.5</t>
  </si>
  <si>
    <t>Modify job requisitions</t>
  </si>
  <si>
    <t>7.2.1.6</t>
  </si>
  <si>
    <t>Notify hiring manager</t>
  </si>
  <si>
    <t>7.2.1.7</t>
  </si>
  <si>
    <t>Manage requisition dates</t>
  </si>
  <si>
    <t>7.2.2</t>
  </si>
  <si>
    <t>Recruit/Source candidates</t>
  </si>
  <si>
    <t>7.2.2.1</t>
  </si>
  <si>
    <t>Determine recruitment methods and channels</t>
  </si>
  <si>
    <t>7.2.2.2</t>
  </si>
  <si>
    <t>Perform recruiting activities/events</t>
  </si>
  <si>
    <t>7.2.2.3</t>
  </si>
  <si>
    <t>Manage recruitment vendors</t>
  </si>
  <si>
    <t>7.2.2.4</t>
  </si>
  <si>
    <t>Manage employee referral programs</t>
  </si>
  <si>
    <t>7.2.2.5</t>
  </si>
  <si>
    <t>Manage recruitment channels</t>
  </si>
  <si>
    <t>7.2.3</t>
  </si>
  <si>
    <t>Screen and select candidates</t>
  </si>
  <si>
    <t>7.2.3.1</t>
  </si>
  <si>
    <t>Identify and deploy candidate selection tools</t>
  </si>
  <si>
    <t>7.2.3.2</t>
  </si>
  <si>
    <t>Interview candidates</t>
  </si>
  <si>
    <t>7.2.3.3</t>
  </si>
  <si>
    <t>Test candidates</t>
  </si>
  <si>
    <t>7.2.3.4</t>
  </si>
  <si>
    <t>Select and reject candidates</t>
  </si>
  <si>
    <t>7.2.4</t>
  </si>
  <si>
    <t>Manage new hire/re-hire</t>
  </si>
  <si>
    <t>7.2.4.1</t>
  </si>
  <si>
    <t>Draw up and make offer</t>
  </si>
  <si>
    <t>7.2.4.2</t>
  </si>
  <si>
    <t>Negotiate offer</t>
  </si>
  <si>
    <t>7.2.4.3</t>
  </si>
  <si>
    <t>Hire candidate</t>
  </si>
  <si>
    <t>7.2.5</t>
  </si>
  <si>
    <t>Manage applicant information</t>
  </si>
  <si>
    <t>7.2.5.1</t>
  </si>
  <si>
    <t>Obtain candidate background information</t>
  </si>
  <si>
    <t>7.2.5.2</t>
  </si>
  <si>
    <t>Create applicant record</t>
  </si>
  <si>
    <t>7.2.5.3</t>
  </si>
  <si>
    <t>Manage/track applicant data</t>
  </si>
  <si>
    <t>7.2.5.3.1</t>
  </si>
  <si>
    <t>Complete position classification and level of experience</t>
  </si>
  <si>
    <t>7.2.5.4</t>
  </si>
  <si>
    <t>Archive and retain records of non- hires</t>
  </si>
  <si>
    <t>7.3</t>
  </si>
  <si>
    <t>Develop and counsel employees</t>
  </si>
  <si>
    <t>7.3.1</t>
  </si>
  <si>
    <t>Manage employee orientation and deployment</t>
  </si>
  <si>
    <t>7.3.1.1</t>
  </si>
  <si>
    <t>Create/maintain employee on-boarding program</t>
  </si>
  <si>
    <t>7.3.1.2</t>
  </si>
  <si>
    <t>Evaluate the effectiveness of the employee on-boarding program</t>
  </si>
  <si>
    <t>7.3.1.3</t>
  </si>
  <si>
    <t>Execute onboarding program</t>
  </si>
  <si>
    <t>7.3.2</t>
  </si>
  <si>
    <t>Manage employee performance</t>
  </si>
  <si>
    <t>7.3.2.1</t>
  </si>
  <si>
    <t>Define employee performance objectives</t>
  </si>
  <si>
    <t>7.3.2.2</t>
  </si>
  <si>
    <t>Review, appraise, and manage employee performance</t>
  </si>
  <si>
    <t>7.3.2.3</t>
  </si>
  <si>
    <t>Evaluate and review performance program</t>
  </si>
  <si>
    <t>7.3.3</t>
  </si>
  <si>
    <t>Manage employee development</t>
  </si>
  <si>
    <t>7.3.3.1</t>
  </si>
  <si>
    <t>Define employee development guidelines</t>
  </si>
  <si>
    <t>7.3.3.2</t>
  </si>
  <si>
    <t>Develop employee career plans and career paths</t>
  </si>
  <si>
    <t>7.3.3.3</t>
  </si>
  <si>
    <t>Manage employee skill and competency development</t>
  </si>
  <si>
    <t>7.3.4</t>
  </si>
  <si>
    <t>Develop and train employees</t>
  </si>
  <si>
    <t>7.3.4.1</t>
  </si>
  <si>
    <t>Align employee with organization development needs</t>
  </si>
  <si>
    <t>7.3.4.2</t>
  </si>
  <si>
    <t>Define employee competencies</t>
  </si>
  <si>
    <t>7.3.4.3</t>
  </si>
  <si>
    <t>Align learning programs with competencies</t>
  </si>
  <si>
    <t>7.3.4.4</t>
  </si>
  <si>
    <t>Establish training needs by analysis of required and available skills</t>
  </si>
  <si>
    <t>7.3.4.5</t>
  </si>
  <si>
    <t>Develop, conduct, and manage employee and/or management training programs</t>
  </si>
  <si>
    <t>7.3.4.6</t>
  </si>
  <si>
    <t>Manage examinations and certifications</t>
  </si>
  <si>
    <t>7.3.4.6.1</t>
  </si>
  <si>
    <t>Liaise with external certification authorities</t>
  </si>
  <si>
    <t>7.3.4.6.2</t>
  </si>
  <si>
    <t>Administer certification tests</t>
  </si>
  <si>
    <t>7.3.4.6.3</t>
  </si>
  <si>
    <t xml:space="preserve">Appraise experience qualifications </t>
  </si>
  <si>
    <t>7.3.4.6.4</t>
  </si>
  <si>
    <t>Administer certificate issue and maintenance</t>
  </si>
  <si>
    <t>7.4</t>
  </si>
  <si>
    <t>Manage employee relations</t>
  </si>
  <si>
    <t>7.4.1</t>
  </si>
  <si>
    <t>Manage labor relations</t>
  </si>
  <si>
    <t>7.4.2</t>
  </si>
  <si>
    <t>Manage collective bargaining process</t>
  </si>
  <si>
    <t>7.4.3</t>
  </si>
  <si>
    <t>Manage labor management partnerships</t>
  </si>
  <si>
    <t>7.4.4</t>
  </si>
  <si>
    <t>Manage employee grievances</t>
  </si>
  <si>
    <t>7.5</t>
  </si>
  <si>
    <t>Reward and retain employees</t>
  </si>
  <si>
    <t>7.5.1</t>
  </si>
  <si>
    <t>Develop and manage reward, recognition, and motivation programs</t>
  </si>
  <si>
    <t>7.5.1.1</t>
  </si>
  <si>
    <t>Develop salary/compensation structure and plan</t>
  </si>
  <si>
    <t>7.5.1.2</t>
  </si>
  <si>
    <t>Develop benefits and reward plan</t>
  </si>
  <si>
    <t>7.5.1.3</t>
  </si>
  <si>
    <t>Perform competitive analysis of benefit and rewards</t>
  </si>
  <si>
    <t>7.5.1.4</t>
  </si>
  <si>
    <t>Identify compensation requirements based on financial, benefits, and HR policies</t>
  </si>
  <si>
    <t>7.5.1.5</t>
  </si>
  <si>
    <t>Administer compensation and rewards to employees</t>
  </si>
  <si>
    <t>7.5.1.6</t>
  </si>
  <si>
    <t>Reward and motivate employees</t>
  </si>
  <si>
    <t>7.5.2</t>
  </si>
  <si>
    <t>Manage and administer benefits</t>
  </si>
  <si>
    <t>7.5.2.1</t>
  </si>
  <si>
    <t>Deliver employee benefits program</t>
  </si>
  <si>
    <t>7.5.2.2</t>
  </si>
  <si>
    <t>Administer benefit enrollment</t>
  </si>
  <si>
    <t>7.5.2.3</t>
  </si>
  <si>
    <t>Process claims</t>
  </si>
  <si>
    <t>7.5.2.4</t>
  </si>
  <si>
    <t>Perform benefit reconciliation</t>
  </si>
  <si>
    <t>7.5.3</t>
  </si>
  <si>
    <t>Manage employee assistance and retention</t>
  </si>
  <si>
    <t>7.5.3.1</t>
  </si>
  <si>
    <t>Deliver programs to support work/life balance for employees</t>
  </si>
  <si>
    <t>7.5.3.2</t>
  </si>
  <si>
    <t>Develop family support systems</t>
  </si>
  <si>
    <t>7.5.3.3</t>
  </si>
  <si>
    <t>Review retention and motivation indicators</t>
  </si>
  <si>
    <t>7.5.3.4</t>
  </si>
  <si>
    <t>Review compensation plan</t>
  </si>
  <si>
    <t>7.5.4</t>
  </si>
  <si>
    <t>Administer payroll</t>
  </si>
  <si>
    <t>7.6</t>
  </si>
  <si>
    <t>Redeploy and retire employees</t>
  </si>
  <si>
    <t>7.6.1</t>
  </si>
  <si>
    <t>Manage promotion and demotion process</t>
  </si>
  <si>
    <t>7.6.2</t>
  </si>
  <si>
    <t>Manage separation</t>
  </si>
  <si>
    <t>7.6.3</t>
  </si>
  <si>
    <t>Manage retirement</t>
  </si>
  <si>
    <t>7.6.4</t>
  </si>
  <si>
    <t>Manage leave of absence</t>
  </si>
  <si>
    <t>7.6.5</t>
  </si>
  <si>
    <t>Develop and implement employee outplacement</t>
  </si>
  <si>
    <t>7.6.6</t>
  </si>
  <si>
    <t>Manage workforce scheduling</t>
  </si>
  <si>
    <t>7.6.6.1</t>
  </si>
  <si>
    <t>Receive required resources/skills and capabilities</t>
  </si>
  <si>
    <t>7.6.6.2</t>
  </si>
  <si>
    <t>Manage resource deployment</t>
  </si>
  <si>
    <t>7.6.7</t>
  </si>
  <si>
    <t>Relocate employees and manage assignments</t>
  </si>
  <si>
    <t>7.6.7.1</t>
  </si>
  <si>
    <t>Manage expatriates</t>
  </si>
  <si>
    <t>7.7</t>
  </si>
  <si>
    <t>Manage employee information and analytics</t>
  </si>
  <si>
    <t>7.7.1</t>
  </si>
  <si>
    <t>Manage reporting processes</t>
  </si>
  <si>
    <t>7.7.2</t>
  </si>
  <si>
    <t>Manage employee inquiry process</t>
  </si>
  <si>
    <t>7.7.3</t>
  </si>
  <si>
    <t>Manage and maintain employee data</t>
  </si>
  <si>
    <t>7.7.4</t>
  </si>
  <si>
    <t>Manage human resource information systems HRIS</t>
  </si>
  <si>
    <t>7.7.5</t>
  </si>
  <si>
    <t>Develop and manage employee metrics</t>
  </si>
  <si>
    <t>7.7.6</t>
  </si>
  <si>
    <t>Develop and manage time and attendance systems</t>
  </si>
  <si>
    <t>7.7.7</t>
  </si>
  <si>
    <t>Manage/Collect employee suggestions and perform employee research</t>
  </si>
  <si>
    <t>7.8</t>
  </si>
  <si>
    <t>Manage employee communication</t>
  </si>
  <si>
    <t>7.8.1</t>
  </si>
  <si>
    <t>Develop employee communication plan</t>
  </si>
  <si>
    <t>7.8.2</t>
  </si>
  <si>
    <t>Conduct employee engagement surveys</t>
  </si>
  <si>
    <t>7.9</t>
  </si>
  <si>
    <t>Deliver employee communications</t>
  </si>
  <si>
    <t>8.1</t>
  </si>
  <si>
    <t>Manage the business of information technology</t>
  </si>
  <si>
    <t>8.1.1</t>
  </si>
  <si>
    <t>Develop the enterprise IT strategy</t>
  </si>
  <si>
    <t>8.1.1.1</t>
  </si>
  <si>
    <t>Build strategic intelligence</t>
  </si>
  <si>
    <t>8.1.1.2</t>
  </si>
  <si>
    <t>Identify long-term IT needs of the enterprise in collaboration with stakeholders</t>
  </si>
  <si>
    <t>8.1.1.3</t>
  </si>
  <si>
    <t>Define strategic standards, guidelines, and principles</t>
  </si>
  <si>
    <t>8.1.1.4</t>
  </si>
  <si>
    <t>Define and establish IT architecture and development standards</t>
  </si>
  <si>
    <t>8.1.1.5</t>
  </si>
  <si>
    <t>Define strategic vendors for IT components</t>
  </si>
  <si>
    <t>8.1.1.6</t>
  </si>
  <si>
    <t>Establish IT governance organization and processes</t>
  </si>
  <si>
    <t>8.1.1.7</t>
  </si>
  <si>
    <t>Build strategic roadmap to develop IT capabilities in support of business objectives</t>
  </si>
  <si>
    <t>8.1.2</t>
  </si>
  <si>
    <t>Define the enterprise architecture</t>
  </si>
  <si>
    <t>8.1.2.1</t>
  </si>
  <si>
    <t>Establish the current and future enterprise architecture definition</t>
  </si>
  <si>
    <t>8.1.2.2</t>
  </si>
  <si>
    <t>Confirm enterprise architecture maintenance approach</t>
  </si>
  <si>
    <t>8.1.2.3</t>
  </si>
  <si>
    <t>Maintain the relevance of the enterprise architecture</t>
  </si>
  <si>
    <t>8.1.2.4</t>
  </si>
  <si>
    <t>Act as clearinghouse for IT research and innovation</t>
  </si>
  <si>
    <t>8.1.2.5</t>
  </si>
  <si>
    <t>Govern the enterprise architecture</t>
  </si>
  <si>
    <t>8.1.3</t>
  </si>
  <si>
    <t>Manage the IT portfolio</t>
  </si>
  <si>
    <t>8.1.3.1</t>
  </si>
  <si>
    <t>Establish the IT portfolio</t>
  </si>
  <si>
    <t>8.1.3.2</t>
  </si>
  <si>
    <t>Analyze and evaluate the value of the IT portfolio for the enterprise</t>
  </si>
  <si>
    <t>8.1.3.3</t>
  </si>
  <si>
    <t>Provision resources in accordance with strategic priorities</t>
  </si>
  <si>
    <t>8.1.4</t>
  </si>
  <si>
    <t>Perform IT research and innovation</t>
  </si>
  <si>
    <t>8.1.4.1</t>
  </si>
  <si>
    <t>Research technologies to innovate IT services and solutions</t>
  </si>
  <si>
    <t>8.1.4.2</t>
  </si>
  <si>
    <t>Transition viable technologies for IT services and solutions development</t>
  </si>
  <si>
    <t>8.1.5</t>
  </si>
  <si>
    <t>Evaluate and communicate IT business value and performance</t>
  </si>
  <si>
    <t>8.1.5.1</t>
  </si>
  <si>
    <t>Establish and monitor key performance indicators</t>
  </si>
  <si>
    <t>8.1.5.2</t>
  </si>
  <si>
    <t>Evaluate IT plan performance</t>
  </si>
  <si>
    <t>8.1.5.3</t>
  </si>
  <si>
    <t>Communicate IT value</t>
  </si>
  <si>
    <t>8.2</t>
  </si>
  <si>
    <t>Develop and manage IT customer relationships</t>
  </si>
  <si>
    <t>8.2.1</t>
  </si>
  <si>
    <t>Develop IT services and solutions strategy</t>
  </si>
  <si>
    <t>8.2.1.1</t>
  </si>
  <si>
    <t>Research IT services and solutions to address business and user requirements</t>
  </si>
  <si>
    <t>8.2.1.2</t>
  </si>
  <si>
    <t>Translate business and user requirements into IT services and solutions requirements</t>
  </si>
  <si>
    <t>8.2.1.3</t>
  </si>
  <si>
    <t>Formulate IT services and solutions strategic initiatives</t>
  </si>
  <si>
    <t>8.2.1.4</t>
  </si>
  <si>
    <t>Coordinate strategies with internal stakeholders to ensure alignment</t>
  </si>
  <si>
    <t>8.2.1.5</t>
  </si>
  <si>
    <t>Evaluate and select IT services and solutions strategic initiatives</t>
  </si>
  <si>
    <t>8.2.2</t>
  </si>
  <si>
    <t>Develop and manage IT service levels</t>
  </si>
  <si>
    <t>8.2.2.1</t>
  </si>
  <si>
    <t>Create and maintain the IT services and solutions catalog</t>
  </si>
  <si>
    <t>8.2.2.2</t>
  </si>
  <si>
    <t>Establish and maintain business and IT service-level agreements</t>
  </si>
  <si>
    <t>8.2.2.3</t>
  </si>
  <si>
    <t>Evaluate and report service-level attainment results</t>
  </si>
  <si>
    <t>8.2.2.4</t>
  </si>
  <si>
    <t>Communicate business and IT service-level improvement opportunities</t>
  </si>
  <si>
    <t>8.2.3</t>
  </si>
  <si>
    <t>Perform demand-side management (DSM) for IT services</t>
  </si>
  <si>
    <t>8.2.3.1</t>
  </si>
  <si>
    <t>Analyze IT services and solutions consumption and usage</t>
  </si>
  <si>
    <t>8.2.3.2</t>
  </si>
  <si>
    <t>Develop and implement incentive programs that improve consumption efficiency</t>
  </si>
  <si>
    <t>8.2.3.3</t>
  </si>
  <si>
    <t>Develop volume/unit forecast for IT services and solutions</t>
  </si>
  <si>
    <t>8.2.4</t>
  </si>
  <si>
    <t>Manage IT customer satisfaction</t>
  </si>
  <si>
    <t>8.2.4.1</t>
  </si>
  <si>
    <t>Capture and analyze customer satisfaction</t>
  </si>
  <si>
    <t>8.2.4.2</t>
  </si>
  <si>
    <t>Assess and communicate customer satisfaction patterns</t>
  </si>
  <si>
    <t>8.2.4.3</t>
  </si>
  <si>
    <t>Initiate improvements based on customer satisfaction patterns</t>
  </si>
  <si>
    <t>8.2.5</t>
  </si>
  <si>
    <t>Market IT services and solutions</t>
  </si>
  <si>
    <t>8.2.5.1</t>
  </si>
  <si>
    <t>Develop IT services and solutions marketing strategy</t>
  </si>
  <si>
    <t>8.2.5.2</t>
  </si>
  <si>
    <t>Develop and manage IT customer strategy</t>
  </si>
  <si>
    <t>8.2.5.3</t>
  </si>
  <si>
    <t>Manage IT services and solutions advertising and promotional campaigns</t>
  </si>
  <si>
    <t>8.2.5.4</t>
  </si>
  <si>
    <t>Process and track IT services and solutions orders</t>
  </si>
  <si>
    <t>8.3</t>
  </si>
  <si>
    <t>Develop and implement security, privacy, and data protection controls</t>
  </si>
  <si>
    <t>8.3.1</t>
  </si>
  <si>
    <t>Establish information security, privacy, and data protection strategies and levels</t>
  </si>
  <si>
    <t>8.3.2</t>
  </si>
  <si>
    <t>Test, evaluate, and implement information security and privacy and data protection controls</t>
  </si>
  <si>
    <t>8.4</t>
  </si>
  <si>
    <t>Manage enterprise information</t>
  </si>
  <si>
    <t>8.4.1</t>
  </si>
  <si>
    <t>Develop information and content management strategies</t>
  </si>
  <si>
    <t>8.4.1.1</t>
  </si>
  <si>
    <t>Understand information and content management needs and the role of IT services for executing the business strategy</t>
  </si>
  <si>
    <t>8.4.1.2</t>
  </si>
  <si>
    <t>Assess the information and content management implications of new technologies</t>
  </si>
  <si>
    <t>8.4.1.3</t>
  </si>
  <si>
    <t>Identify and prioritize information and content management actions</t>
  </si>
  <si>
    <t>8.4.2</t>
  </si>
  <si>
    <t>Define the enterprise information architecture</t>
  </si>
  <si>
    <t>8.4.2.1</t>
  </si>
  <si>
    <t>Define information elements, composite structure, logical relationships and constraints, taxonomy, and derivation rules</t>
  </si>
  <si>
    <t>8.4.2.2</t>
  </si>
  <si>
    <t>Define information access requirements</t>
  </si>
  <si>
    <t>8.4.2.3</t>
  </si>
  <si>
    <t>Establish data custodianship</t>
  </si>
  <si>
    <t>8.4.2.4</t>
  </si>
  <si>
    <t>Manage changes to content data architecture requirements</t>
  </si>
  <si>
    <t>8.4.3</t>
  </si>
  <si>
    <t>Manage information resources</t>
  </si>
  <si>
    <t>8.4.3.1</t>
  </si>
  <si>
    <t>Define the enterprise information/data policies and standards</t>
  </si>
  <si>
    <t>8.4.3.2</t>
  </si>
  <si>
    <t>Develop and implement data and content administration</t>
  </si>
  <si>
    <t>8.4.4</t>
  </si>
  <si>
    <t>Perform enterprise data and content management</t>
  </si>
  <si>
    <t>8.4.4.1</t>
  </si>
  <si>
    <t>Define sources and destinations of content data</t>
  </si>
  <si>
    <t>8.4.4.2</t>
  </si>
  <si>
    <t>Manage technical interfaces to users of content</t>
  </si>
  <si>
    <t>8.4.4.3</t>
  </si>
  <si>
    <t>Manage retention, revision, and retirement of enterprise information</t>
  </si>
  <si>
    <t>8.5</t>
  </si>
  <si>
    <t>Develop and maintain information technology solutions</t>
  </si>
  <si>
    <t>8.5.1</t>
  </si>
  <si>
    <t>Develop the IT development strategy</t>
  </si>
  <si>
    <t>8.5.1.1</t>
  </si>
  <si>
    <t>Establish sourcing strategy for IT development</t>
  </si>
  <si>
    <t>8.5.1.2</t>
  </si>
  <si>
    <t>Define development processes, methodologies, and tools standards</t>
  </si>
  <si>
    <t>8.5.1.3</t>
  </si>
  <si>
    <t>Select development methodologies and tools</t>
  </si>
  <si>
    <t>8.5.2</t>
  </si>
  <si>
    <t>Perform IT services and solutions life cycle planning</t>
  </si>
  <si>
    <t>8.5.2.1</t>
  </si>
  <si>
    <t>Plan development of new requirements</t>
  </si>
  <si>
    <t>8.5.2.2</t>
  </si>
  <si>
    <t>Plan development of feature and functionality enhancement</t>
  </si>
  <si>
    <t>8.5.2.3</t>
  </si>
  <si>
    <t>Develop life cycle plan for IT services and solutions</t>
  </si>
  <si>
    <t>8.5.3</t>
  </si>
  <si>
    <t>Develop and maintain IT services and solutions architecture</t>
  </si>
  <si>
    <t>8.5.3.1</t>
  </si>
  <si>
    <t>Create IT services and solutions architecture</t>
  </si>
  <si>
    <t>8.5.3.2</t>
  </si>
  <si>
    <t>Revise IT services and solutions architecture</t>
  </si>
  <si>
    <t>8.5.3.3</t>
  </si>
  <si>
    <t>Retire IT services and solutions architecture</t>
  </si>
  <si>
    <t>8.5.4</t>
  </si>
  <si>
    <t>Create IT services and solutions</t>
  </si>
  <si>
    <t>8.5.4.1</t>
  </si>
  <si>
    <t>Understand confirmed requirements</t>
  </si>
  <si>
    <t>8.5.4.2</t>
  </si>
  <si>
    <t>Design IT services and solutions</t>
  </si>
  <si>
    <t>8.5.4.3</t>
  </si>
  <si>
    <t>Acquire/Develop IT service/solution components</t>
  </si>
  <si>
    <t>8.5.4.4</t>
  </si>
  <si>
    <t>Train services and solutions resources</t>
  </si>
  <si>
    <t>8.5.4.5</t>
  </si>
  <si>
    <t>Test IT services/solutions</t>
  </si>
  <si>
    <t>8.5.4.6</t>
  </si>
  <si>
    <t>Confirm customer acceptance</t>
  </si>
  <si>
    <t>8.5.5</t>
  </si>
  <si>
    <t>Maintain IT services and solutions</t>
  </si>
  <si>
    <t>8.5.5.1</t>
  </si>
  <si>
    <t>Understand upkeep/enhance requirements and defect analysis</t>
  </si>
  <si>
    <t>8.5.5.2</t>
  </si>
  <si>
    <t>Design change to existing IT service/solution</t>
  </si>
  <si>
    <t>8.5.5.3</t>
  </si>
  <si>
    <t>Acquire/Develop changed IT service/solution component</t>
  </si>
  <si>
    <t>8.5.5.4</t>
  </si>
  <si>
    <t>Test IT service/solution change</t>
  </si>
  <si>
    <t>8.5.5.5</t>
  </si>
  <si>
    <t>Retire solutions and services</t>
  </si>
  <si>
    <t>8.6</t>
  </si>
  <si>
    <t>Deploy information technology solutions</t>
  </si>
  <si>
    <t>8.6.1</t>
  </si>
  <si>
    <t>Develop the IT deployment strategy</t>
  </si>
  <si>
    <t>8.6.1.1</t>
  </si>
  <si>
    <t>Establish IT services and solutions change policies</t>
  </si>
  <si>
    <t>8.6.1.2</t>
  </si>
  <si>
    <t>Define deployment process, procedures, and tools standards</t>
  </si>
  <si>
    <t>8.6.1.3</t>
  </si>
  <si>
    <t>Select deployment methodologies and tools</t>
  </si>
  <si>
    <t>8.6.2</t>
  </si>
  <si>
    <t>Plan and implement changes</t>
  </si>
  <si>
    <t>8.6.2.1</t>
  </si>
  <si>
    <t>Plan change deployment</t>
  </si>
  <si>
    <t>8.6.2.2</t>
  </si>
  <si>
    <t>Communicate changes to stakeholders</t>
  </si>
  <si>
    <t>8.6.2.3</t>
  </si>
  <si>
    <t>Administer change schedule</t>
  </si>
  <si>
    <t>8.6.2.4</t>
  </si>
  <si>
    <t>Train impacted users</t>
  </si>
  <si>
    <t>8.6.2.5</t>
  </si>
  <si>
    <t>Distribute and install change</t>
  </si>
  <si>
    <t>8.6.2.6</t>
  </si>
  <si>
    <t>Verify change</t>
  </si>
  <si>
    <t>8.6.3</t>
  </si>
  <si>
    <t>Plan and manage releases</t>
  </si>
  <si>
    <t>8.6.3.1</t>
  </si>
  <si>
    <t>Understand and coordinate release design and acceptance</t>
  </si>
  <si>
    <t>8.6.3.2</t>
  </si>
  <si>
    <t>Plan release rollout</t>
  </si>
  <si>
    <t>8.6.3.3</t>
  </si>
  <si>
    <t>Distribute and install release</t>
  </si>
  <si>
    <t>8.6.3.4</t>
  </si>
  <si>
    <t>Verify release</t>
  </si>
  <si>
    <t>8.7</t>
  </si>
  <si>
    <t>Deliver and support information technology services</t>
  </si>
  <si>
    <t>8.7.1</t>
  </si>
  <si>
    <t>Develop IT services and solution delivery strategy</t>
  </si>
  <si>
    <t>8.7.1.1</t>
  </si>
  <si>
    <t>Establish sourcing strategy for IT delivery</t>
  </si>
  <si>
    <t>8.7.1.2</t>
  </si>
  <si>
    <t>Define delivery processes, procedures, and tools standards</t>
  </si>
  <si>
    <t>8.7.1.3</t>
  </si>
  <si>
    <t>Select delivery methodologies and tools</t>
  </si>
  <si>
    <t>8.7.2</t>
  </si>
  <si>
    <t>Develop IT support strategy</t>
  </si>
  <si>
    <t>8.7.2.1</t>
  </si>
  <si>
    <t>Establish sourcing strategy for IT support</t>
  </si>
  <si>
    <t>8.7.2.2</t>
  </si>
  <si>
    <t>Define IT support services</t>
  </si>
  <si>
    <t>8.7.3</t>
  </si>
  <si>
    <t>Manage IT infrastructure resources</t>
  </si>
  <si>
    <t>8.7.3.1</t>
  </si>
  <si>
    <t>Manage IT inventory and assets</t>
  </si>
  <si>
    <t>8.7.3.2</t>
  </si>
  <si>
    <t>Manage IT resource capacity</t>
  </si>
  <si>
    <t>8.7.4</t>
  </si>
  <si>
    <t>Manage IT infrastructure operations</t>
  </si>
  <si>
    <t>8.7.4.1</t>
  </si>
  <si>
    <t>Deliver IT services and solutions</t>
  </si>
  <si>
    <t>8.7.4.2</t>
  </si>
  <si>
    <t>Perform IT operations support services</t>
  </si>
  <si>
    <t>8.7.5</t>
  </si>
  <si>
    <t>Support IT services and solutions</t>
  </si>
  <si>
    <t>8.7.5.1</t>
  </si>
  <si>
    <t>Manage availability</t>
  </si>
  <si>
    <t>8.7.5.2</t>
  </si>
  <si>
    <t>Manage facilities</t>
  </si>
  <si>
    <t>8.7.5.3</t>
  </si>
  <si>
    <t>Manage backup/recovery</t>
  </si>
  <si>
    <t>8.7.5.4</t>
  </si>
  <si>
    <t>Manage performance and capacity</t>
  </si>
  <si>
    <t>8.7.5.5</t>
  </si>
  <si>
    <t>Manage incidents</t>
  </si>
  <si>
    <t>8.7.5.6</t>
  </si>
  <si>
    <t>Manage problems</t>
  </si>
  <si>
    <t>8.7.5.7</t>
  </si>
  <si>
    <t>Manage inquiries</t>
  </si>
  <si>
    <t>9.1</t>
  </si>
  <si>
    <t>Perform planning and management accounting</t>
  </si>
  <si>
    <t>9.1.1</t>
  </si>
  <si>
    <t>Perform planning/budgeting/forecasting</t>
  </si>
  <si>
    <t>9.1.1.1</t>
  </si>
  <si>
    <t>Develop and maintain budget policies and procedures</t>
  </si>
  <si>
    <t>9.1.1.2</t>
  </si>
  <si>
    <t>Prepare periodic budgets and plans</t>
  </si>
  <si>
    <t>9.1.1.3</t>
  </si>
  <si>
    <t>Operationalize and implement plans to achieve budget</t>
  </si>
  <si>
    <t>9.1.1.4</t>
  </si>
  <si>
    <t>Prepare periodic financial forecasts</t>
  </si>
  <si>
    <t>9.1.1.5</t>
  </si>
  <si>
    <t>Perform variance analysis against forecasts and budgets</t>
  </si>
  <si>
    <t>9.1.2</t>
  </si>
  <si>
    <t>Perform cost accounting and control</t>
  </si>
  <si>
    <t>9.1.2.1</t>
  </si>
  <si>
    <t>Perform inventory accounting</t>
  </si>
  <si>
    <t>9.1.2.2</t>
  </si>
  <si>
    <t>Perform profit center accounting</t>
  </si>
  <si>
    <t>9.1.2.3</t>
  </si>
  <si>
    <t>Perform cost of sales analysis</t>
  </si>
  <si>
    <t>9.1.2.4</t>
  </si>
  <si>
    <t>Perform product costing</t>
  </si>
  <si>
    <t>9.1.2.5</t>
  </si>
  <si>
    <t>Perform variance analysis</t>
  </si>
  <si>
    <t>9.1.2.6</t>
  </si>
  <si>
    <t>Report on profitability</t>
  </si>
  <si>
    <t>9.1.3</t>
  </si>
  <si>
    <t>Perform cost management</t>
  </si>
  <si>
    <t>9.1.3.1</t>
  </si>
  <si>
    <t>Determine key cost drivers</t>
  </si>
  <si>
    <t>9.1.3.2</t>
  </si>
  <si>
    <t>Measure cost drivers</t>
  </si>
  <si>
    <t>9.1.3.3</t>
  </si>
  <si>
    <t>Determine critical activities</t>
  </si>
  <si>
    <t>9.1.3.4</t>
  </si>
  <si>
    <t>Manage asset resource deployment and utilization</t>
  </si>
  <si>
    <t>9.1.4</t>
  </si>
  <si>
    <t>Evaluate and manage financial performance</t>
  </si>
  <si>
    <t>9.1.4.1</t>
  </si>
  <si>
    <t>Assess customer and product profitability</t>
  </si>
  <si>
    <t>9.1.4.2</t>
  </si>
  <si>
    <t>Evaluate new products</t>
  </si>
  <si>
    <t>9.1.4.3</t>
  </si>
  <si>
    <t>Perform life cycle costing</t>
  </si>
  <si>
    <t>9.1.4.4</t>
  </si>
  <si>
    <t>Optimize customer and product mix</t>
  </si>
  <si>
    <t>9.1.4.5</t>
  </si>
  <si>
    <t>Track performance of new-customer and product strategies</t>
  </si>
  <si>
    <t>9.1.4.6</t>
  </si>
  <si>
    <t>Prepare activity-based performance measures</t>
  </si>
  <si>
    <t>9.1.4.7</t>
  </si>
  <si>
    <t>Manage continuous cost improvement</t>
  </si>
  <si>
    <t>9.2</t>
  </si>
  <si>
    <t>Perform revenue accounting</t>
  </si>
  <si>
    <t>9.2.1</t>
  </si>
  <si>
    <t>Process customer credit</t>
  </si>
  <si>
    <t>9.2.1.1</t>
  </si>
  <si>
    <t>Establish credit policies</t>
  </si>
  <si>
    <t>9.2.1.2</t>
  </si>
  <si>
    <t>Analyze/Approve new account applications</t>
  </si>
  <si>
    <t>9.2.1.3</t>
  </si>
  <si>
    <t>Analyze credit scoring history</t>
  </si>
  <si>
    <t>9.2.1.4</t>
  </si>
  <si>
    <t>Forecast credit scoring requirement</t>
  </si>
  <si>
    <t>9.2.1.5</t>
  </si>
  <si>
    <t>Review existing accounts</t>
  </si>
  <si>
    <t>9.2.1.6</t>
  </si>
  <si>
    <t>Produce credit/collection reports</t>
  </si>
  <si>
    <t>9.2.1.7</t>
  </si>
  <si>
    <t>Reinstate or suspend accounts based on credit policies</t>
  </si>
  <si>
    <t>9.2.2</t>
  </si>
  <si>
    <t>Invoice customer</t>
  </si>
  <si>
    <t>9.2.2.1</t>
  </si>
  <si>
    <t>Maintain customer/product master files</t>
  </si>
  <si>
    <t>9.2.2.2</t>
  </si>
  <si>
    <t>Generate customer billing data</t>
  </si>
  <si>
    <t>9.2.2.3</t>
  </si>
  <si>
    <t>Transmit billing data to customers</t>
  </si>
  <si>
    <t>9.2.2.4</t>
  </si>
  <si>
    <t>Post receivable entries</t>
  </si>
  <si>
    <t>9.2.2.5</t>
  </si>
  <si>
    <t>Resolve customer billing inquiries</t>
  </si>
  <si>
    <t>9.2.3</t>
  </si>
  <si>
    <t>Process accounts receivable (AR)</t>
  </si>
  <si>
    <t>9.2.3.1</t>
  </si>
  <si>
    <t>Establish AR policies</t>
  </si>
  <si>
    <t>9.2.3.2</t>
  </si>
  <si>
    <t>Receive/Deposit customer payments</t>
  </si>
  <si>
    <t>9.2.3.3</t>
  </si>
  <si>
    <t>Apply cash remittances</t>
  </si>
  <si>
    <t>9.2.3.4</t>
  </si>
  <si>
    <t>Prepare AR reports</t>
  </si>
  <si>
    <t>9.2.3.5</t>
  </si>
  <si>
    <t>Post AR activity to the general ledger</t>
  </si>
  <si>
    <t>9.2.4</t>
  </si>
  <si>
    <t>Manage and process collections</t>
  </si>
  <si>
    <t>9.2.4.1</t>
  </si>
  <si>
    <t>Establish policies for delinquent accounts</t>
  </si>
  <si>
    <t>9.2.4.2</t>
  </si>
  <si>
    <t>Analyze delinquent account balances</t>
  </si>
  <si>
    <t>9.2.4.3</t>
  </si>
  <si>
    <t>Correspond/Negotiate with delinquent accounts</t>
  </si>
  <si>
    <t>9.2.4.4</t>
  </si>
  <si>
    <t>Discuss account resolution with internal parties</t>
  </si>
  <si>
    <t>9.2.4.5</t>
  </si>
  <si>
    <t>Process adjustments/write off balances</t>
  </si>
  <si>
    <t>9.2.4.6</t>
  </si>
  <si>
    <t>Perform recovery workout</t>
  </si>
  <si>
    <t>9.2.4.7</t>
  </si>
  <si>
    <t>Manage default accounts</t>
  </si>
  <si>
    <t>9.2.5</t>
  </si>
  <si>
    <t>Manage and process adjustments/deductions</t>
  </si>
  <si>
    <t>9.2.5.1</t>
  </si>
  <si>
    <t>Establish policies/procedures for adjustments</t>
  </si>
  <si>
    <t>9.2.5.2</t>
  </si>
  <si>
    <t>Analyze adjustments</t>
  </si>
  <si>
    <t>9.2.5.3</t>
  </si>
  <si>
    <t>Correspond/Negotiate with customer</t>
  </si>
  <si>
    <t>9.2.5.4</t>
  </si>
  <si>
    <t>Discuss resolution with internal parties</t>
  </si>
  <si>
    <t>9.2.5.5</t>
  </si>
  <si>
    <t>Prepare chargeback invoices</t>
  </si>
  <si>
    <t>9.2.5.6</t>
  </si>
  <si>
    <t>Process related entries</t>
  </si>
  <si>
    <t>9.3</t>
  </si>
  <si>
    <t>Perform general accounting and reporting</t>
  </si>
  <si>
    <t>9.3.1</t>
  </si>
  <si>
    <t>Manage policies and procedures</t>
  </si>
  <si>
    <t>9.3.1.1</t>
  </si>
  <si>
    <t>Negotiate service-level agreements</t>
  </si>
  <si>
    <t>9.3.1.2</t>
  </si>
  <si>
    <t>Establish accounting policies</t>
  </si>
  <si>
    <t>9.3.1.3</t>
  </si>
  <si>
    <t>Set and enforce approval limits</t>
  </si>
  <si>
    <t>9.3.1.4</t>
  </si>
  <si>
    <t>Establish common financial systems</t>
  </si>
  <si>
    <t>9.3.2</t>
  </si>
  <si>
    <t>Perform general accounting</t>
  </si>
  <si>
    <t>9.3.2.1</t>
  </si>
  <si>
    <t>Maintain chart of accounts</t>
  </si>
  <si>
    <t>9.3.2.2</t>
  </si>
  <si>
    <t>Process journal entries</t>
  </si>
  <si>
    <t>9.3.2.3</t>
  </si>
  <si>
    <t>Process allocations</t>
  </si>
  <si>
    <t>9.3.2.4</t>
  </si>
  <si>
    <t>Process period end adjustments</t>
  </si>
  <si>
    <t>9.3.2.5</t>
  </si>
  <si>
    <t>Post and reconcile intercompany transactions</t>
  </si>
  <si>
    <t>9.3.2.6</t>
  </si>
  <si>
    <t>Reconcile general ledger accounts</t>
  </si>
  <si>
    <t>9.3.2.7</t>
  </si>
  <si>
    <t>Perform consolidations and process eliminations</t>
  </si>
  <si>
    <t>9.3.2.8</t>
  </si>
  <si>
    <t>Prepare trial balance</t>
  </si>
  <si>
    <t>9.3.2.9</t>
  </si>
  <si>
    <t>Prepare and post management adjustments</t>
  </si>
  <si>
    <t>9.3.3</t>
  </si>
  <si>
    <t>Perform fixed-asset accounting</t>
  </si>
  <si>
    <t>9.3.3.1</t>
  </si>
  <si>
    <t>Establish fixed-asset policies and procedures</t>
  </si>
  <si>
    <t>9.3.3.2</t>
  </si>
  <si>
    <t>Maintain fixed-asset master data files</t>
  </si>
  <si>
    <t>9.3.3.3</t>
  </si>
  <si>
    <t>Process and record fixed-asset additions and retires</t>
  </si>
  <si>
    <t>9.3.3.4</t>
  </si>
  <si>
    <t>Process and record fixed-asset adjustments, enhancements, revaluations, and transfers</t>
  </si>
  <si>
    <t>9.3.3.5</t>
  </si>
  <si>
    <t>Process and record fixed-asset maintenance and repair expenses</t>
  </si>
  <si>
    <t>9.3.3.6</t>
  </si>
  <si>
    <t>Calculate and record depreciation expense</t>
  </si>
  <si>
    <t>9.3.3.7</t>
  </si>
  <si>
    <t>Reconcile fixed-asset ledger</t>
  </si>
  <si>
    <t>9.3.3.8</t>
  </si>
  <si>
    <t>Track fixed-assets including physical inventory</t>
  </si>
  <si>
    <t>9.3.3.9</t>
  </si>
  <si>
    <t>Provide fixed-asset data to support tax, statutory, and regulatory reporting</t>
  </si>
  <si>
    <t>9.3.4</t>
  </si>
  <si>
    <t>Perform financial reporting</t>
  </si>
  <si>
    <t>9.3.4.1</t>
  </si>
  <si>
    <t>Prepare business unit financial statements</t>
  </si>
  <si>
    <t>9.3.4.2</t>
  </si>
  <si>
    <t>Prepare consolidated financial statements</t>
  </si>
  <si>
    <t>9.3.4.3</t>
  </si>
  <si>
    <t>Perform business unit reporting/review management reports</t>
  </si>
  <si>
    <t>9.3.4.4</t>
  </si>
  <si>
    <t>Perform consolidated reporting/review of cost management reports</t>
  </si>
  <si>
    <t>9.3.4.5</t>
  </si>
  <si>
    <t>Prepare statements for board review</t>
  </si>
  <si>
    <t>9.3.4.6</t>
  </si>
  <si>
    <t>Produce quarterly/annual filings and shareholder reports</t>
  </si>
  <si>
    <t>9.3.4.7</t>
  </si>
  <si>
    <t>Produce regulatory reports</t>
  </si>
  <si>
    <t>9.3.4.8</t>
  </si>
  <si>
    <t>Perform legal and management consolidation</t>
  </si>
  <si>
    <t>9.4</t>
  </si>
  <si>
    <t>Manage fixed-asset project accounting</t>
  </si>
  <si>
    <t>9.4.1</t>
  </si>
  <si>
    <t>Perform capital planning and project approval</t>
  </si>
  <si>
    <t>9.4.1.1</t>
  </si>
  <si>
    <t>Develop capital investment policies and procedures</t>
  </si>
  <si>
    <t>9.4.1.2</t>
  </si>
  <si>
    <t>Develop and approve capital expenditure plans and budgets</t>
  </si>
  <si>
    <t>9.4.1.3</t>
  </si>
  <si>
    <t>Review and approve capital projects and fixed-asset acquisitions</t>
  </si>
  <si>
    <t>9.4.1.4</t>
  </si>
  <si>
    <t>Conduct financial justification for project approval</t>
  </si>
  <si>
    <t>9.4.2</t>
  </si>
  <si>
    <t>Perform capital project accounting</t>
  </si>
  <si>
    <t>9.4.2.1</t>
  </si>
  <si>
    <t>Create project account codes</t>
  </si>
  <si>
    <t>9.4.2.2</t>
  </si>
  <si>
    <t>Record project-related transactions</t>
  </si>
  <si>
    <t>9.4.2.3</t>
  </si>
  <si>
    <t>Monitor and track capital projects and budget spending</t>
  </si>
  <si>
    <t>9.4.2.4</t>
  </si>
  <si>
    <t>Close/capitalize projects</t>
  </si>
  <si>
    <t>9.4.2.5</t>
  </si>
  <si>
    <t>Measure financial returns on completed capital projects</t>
  </si>
  <si>
    <t>9.5</t>
  </si>
  <si>
    <t>Process payroll</t>
  </si>
  <si>
    <t>9.5.1</t>
  </si>
  <si>
    <t>Report time</t>
  </si>
  <si>
    <t>9.5.1.1</t>
  </si>
  <si>
    <t>Establish policies and procedures</t>
  </si>
  <si>
    <t>9.5.1.2</t>
  </si>
  <si>
    <t>Collect and record employee time worked</t>
  </si>
  <si>
    <t>9.5.1.3</t>
  </si>
  <si>
    <t>Analyze and report paid and unpaid leave</t>
  </si>
  <si>
    <t>9.5.1.4</t>
  </si>
  <si>
    <t>Monitor regular, overtime, and other hours</t>
  </si>
  <si>
    <t>9.5.1.5</t>
  </si>
  <si>
    <t>Analyze and report employee utilization</t>
  </si>
  <si>
    <t>9.5.2</t>
  </si>
  <si>
    <t>Manage pay</t>
  </si>
  <si>
    <t>9.5.2.1</t>
  </si>
  <si>
    <t>Enter employee time worked into payroll system</t>
  </si>
  <si>
    <t>9.5.2.2</t>
  </si>
  <si>
    <t>Maintain and administer employee earnings information</t>
  </si>
  <si>
    <t>9.5.2.3</t>
  </si>
  <si>
    <t>Maintain and administer applicable deductions</t>
  </si>
  <si>
    <t>9.5.2.4</t>
  </si>
  <si>
    <t>Monitor changes in tax status of employees</t>
  </si>
  <si>
    <t>9.5.2.5</t>
  </si>
  <si>
    <t>Process and distribute payments</t>
  </si>
  <si>
    <t>9.5.2.6</t>
  </si>
  <si>
    <t>Process and distribute manual checks</t>
  </si>
  <si>
    <t>9.5.2.7</t>
  </si>
  <si>
    <t>Process period-end adjustments</t>
  </si>
  <si>
    <t>9.5.2.8</t>
  </si>
  <si>
    <t>Respond to employee payroll inquiries</t>
  </si>
  <si>
    <t>9.5.3</t>
  </si>
  <si>
    <t>Process payroll taxes</t>
  </si>
  <si>
    <t>9.5.3.1</t>
  </si>
  <si>
    <t>Develop tax plan</t>
  </si>
  <si>
    <t>9.5.3.2</t>
  </si>
  <si>
    <t>Manage tax plan</t>
  </si>
  <si>
    <t>9.5.3.3</t>
  </si>
  <si>
    <t>Calculate and pay applicable payroll taxes</t>
  </si>
  <si>
    <t>9.5.3.4</t>
  </si>
  <si>
    <t>Produce and distribute employee annual tax statements</t>
  </si>
  <si>
    <t>9.5.3.5</t>
  </si>
  <si>
    <t>File regulatory payroll tax forms</t>
  </si>
  <si>
    <t>9.6</t>
  </si>
  <si>
    <t>Process accounts payable and expense reimbursements</t>
  </si>
  <si>
    <t>9.6.1</t>
  </si>
  <si>
    <t>Process accounts payable (AP)</t>
  </si>
  <si>
    <t>9.6.1.1</t>
  </si>
  <si>
    <t>Verify AP pay file with purchase order vendor master file</t>
  </si>
  <si>
    <t>9.6.1.2</t>
  </si>
  <si>
    <t>Maintain/Manage electronic commerce</t>
  </si>
  <si>
    <t>9.6.1.3</t>
  </si>
  <si>
    <t>Audit invoices and key data in AP system</t>
  </si>
  <si>
    <t>9.6.1.4</t>
  </si>
  <si>
    <t>Approve payments</t>
  </si>
  <si>
    <t>9.6.1.5</t>
  </si>
  <si>
    <t>Process financial accruals and reversals</t>
  </si>
  <si>
    <t>9.6.1.6</t>
  </si>
  <si>
    <t>Process taxes</t>
  </si>
  <si>
    <t>9.6.1.7</t>
  </si>
  <si>
    <t>9.6.1.8</t>
  </si>
  <si>
    <t>Process payments</t>
  </si>
  <si>
    <t>9.6.1.9</t>
  </si>
  <si>
    <t>Respond to AP inquiries</t>
  </si>
  <si>
    <t>9.6.1.10</t>
  </si>
  <si>
    <t>Retain records</t>
  </si>
  <si>
    <t>9.6.1.11</t>
  </si>
  <si>
    <t>Adjust accounting records</t>
  </si>
  <si>
    <t>9.6.2</t>
  </si>
  <si>
    <t>Process expense reimbursements</t>
  </si>
  <si>
    <t>9.6.2.1</t>
  </si>
  <si>
    <t>Establish and communicate expense reimbursement policies and approval limits</t>
  </si>
  <si>
    <t>9.6.2.2</t>
  </si>
  <si>
    <t>Capture and report relevant tax data</t>
  </si>
  <si>
    <t>9.6.2.3</t>
  </si>
  <si>
    <t>Approve reimbursements and advances</t>
  </si>
  <si>
    <t>9.6.2.4</t>
  </si>
  <si>
    <t>Process reimbursements and advances</t>
  </si>
  <si>
    <t>9.6.2.5</t>
  </si>
  <si>
    <t>Manage personal accounts</t>
  </si>
  <si>
    <t>9.7</t>
  </si>
  <si>
    <t>Manage treasury operations</t>
  </si>
  <si>
    <t>9.7.1</t>
  </si>
  <si>
    <t>Manage treasury policies and procedures</t>
  </si>
  <si>
    <t>9.7.1.1</t>
  </si>
  <si>
    <t>Establish scope and governance of treasury operations</t>
  </si>
  <si>
    <t>9.7.1.2</t>
  </si>
  <si>
    <t>Establish and publish treasury policies</t>
  </si>
  <si>
    <t>9.7.1.3</t>
  </si>
  <si>
    <t>Develop treasury procedures</t>
  </si>
  <si>
    <t>9.7.1.4</t>
  </si>
  <si>
    <t>Monitor treasury procedures</t>
  </si>
  <si>
    <t>9.7.1.5</t>
  </si>
  <si>
    <t>Audit treasury procedures</t>
  </si>
  <si>
    <t>9.7.1.6</t>
  </si>
  <si>
    <t>Revise treasury procedures</t>
  </si>
  <si>
    <t>9.7.1.7</t>
  </si>
  <si>
    <t>Develop and confirm internal controls for treasury</t>
  </si>
  <si>
    <t>9.7.1.8</t>
  </si>
  <si>
    <t>Define system security requirements</t>
  </si>
  <si>
    <t>9.7.2</t>
  </si>
  <si>
    <t>Manage cash</t>
  </si>
  <si>
    <t>9.7.2.1</t>
  </si>
  <si>
    <t>Manage and reconcile cash positions</t>
  </si>
  <si>
    <t>9.7.2.2</t>
  </si>
  <si>
    <t>Manage cash equivalents</t>
  </si>
  <si>
    <t>9.7.2.3</t>
  </si>
  <si>
    <t>Process and oversee electronic fund transfers (EFTs)</t>
  </si>
  <si>
    <t>9.7.2.4</t>
  </si>
  <si>
    <t>Develop cash flow forecasts</t>
  </si>
  <si>
    <t>9.7.2.5</t>
  </si>
  <si>
    <t>Manage cash flows</t>
  </si>
  <si>
    <t>9.7.2.6</t>
  </si>
  <si>
    <t>Produce cash management accounting transactions and reports</t>
  </si>
  <si>
    <t>9.7.2.7</t>
  </si>
  <si>
    <t>Manage and oversee banking relationships</t>
  </si>
  <si>
    <t>9.7.2.8</t>
  </si>
  <si>
    <t>Analyze, negotiate, resolve, and confirm bank fees</t>
  </si>
  <si>
    <t>9.7.3</t>
  </si>
  <si>
    <t>Manage in-house bank accounts</t>
  </si>
  <si>
    <t>9.7.3.1</t>
  </si>
  <si>
    <t>Manage in-house bank accounts for subsidiaries</t>
  </si>
  <si>
    <t>9.7.3.2</t>
  </si>
  <si>
    <t>Manage and facilitate inter-company borrowing transactions</t>
  </si>
  <si>
    <t>9.7.3.3</t>
  </si>
  <si>
    <t>Manage centralized outgoing payments on behalf of subsidiaries</t>
  </si>
  <si>
    <t>9.7.3.4</t>
  </si>
  <si>
    <t>Manage central incoming payments on behalf of subsidiaries</t>
  </si>
  <si>
    <t>9.7.3.5</t>
  </si>
  <si>
    <t>Manage internal payments and netting transactions</t>
  </si>
  <si>
    <t>9.7.3.6</t>
  </si>
  <si>
    <t>Calculate interest and fees for in-house bank accounts</t>
  </si>
  <si>
    <t>9.7.3.7</t>
  </si>
  <si>
    <t>Provide account statements for in-house bank accounts</t>
  </si>
  <si>
    <t>9.7.4</t>
  </si>
  <si>
    <t>Manage debt and investment</t>
  </si>
  <si>
    <t>9.7.4.1</t>
  </si>
  <si>
    <t>Establish investment policy</t>
  </si>
  <si>
    <t>9.7.4.2</t>
  </si>
  <si>
    <t>Manage financial intermediary relationships</t>
  </si>
  <si>
    <t>9.7.4.3</t>
  </si>
  <si>
    <t>Manage liquidity</t>
  </si>
  <si>
    <t>9.7.4.4</t>
  </si>
  <si>
    <t>Manage issuer exposure</t>
  </si>
  <si>
    <t>9.7.4.5</t>
  </si>
  <si>
    <t>Process and oversee debt and investment transactions</t>
  </si>
  <si>
    <t>9.7.4.6</t>
  </si>
  <si>
    <t>Process and oversee foreign currency transactions</t>
  </si>
  <si>
    <t>9.7.4.7</t>
  </si>
  <si>
    <t>Produce debt and investment accounting transaction reports</t>
  </si>
  <si>
    <t>9.7.4.8</t>
  </si>
  <si>
    <t>Process and oversee interest rate transactions</t>
  </si>
  <si>
    <t>9.7.5</t>
  </si>
  <si>
    <t>Monitor and execute risk and hedging transactions</t>
  </si>
  <si>
    <t>9.7.5.1</t>
  </si>
  <si>
    <t>Develop risk management/hedging strategy</t>
  </si>
  <si>
    <t>9.7.5.2</t>
  </si>
  <si>
    <t>Manage interest rate risk</t>
  </si>
  <si>
    <t>9.7.5.2.1</t>
  </si>
  <si>
    <t>Manage interest rate market data</t>
  </si>
  <si>
    <t>9.7.5.2.2</t>
  </si>
  <si>
    <t>Determine interest rate exposure for all markets</t>
  </si>
  <si>
    <t>9.7.5.2.3</t>
  </si>
  <si>
    <t>Determine interest rate hedge requirements in accordance with risk policy</t>
  </si>
  <si>
    <t>9.7.5.2.4</t>
  </si>
  <si>
    <t>Execute interest rate trades</t>
  </si>
  <si>
    <t>9.7.5.3</t>
  </si>
  <si>
    <t>Manage foreign exchange risk</t>
  </si>
  <si>
    <t>9.7.5.3.1</t>
  </si>
  <si>
    <t>Manage foreign exchange market data</t>
  </si>
  <si>
    <t>9.7.5.3.2</t>
  </si>
  <si>
    <t>Determine foreign exchange exposure for all currencies</t>
  </si>
  <si>
    <t>9.7.5.3.3</t>
  </si>
  <si>
    <t>Determine foreign exchange hedge requirements in accordance with risk policy</t>
  </si>
  <si>
    <t>9.7.5.3.4</t>
  </si>
  <si>
    <t>Execute foreign exchange trades</t>
  </si>
  <si>
    <t>9.7.5.3.5</t>
  </si>
  <si>
    <t>Mange foreign exchange balance sheet risk</t>
  </si>
  <si>
    <t>9.7.5.4</t>
  </si>
  <si>
    <t>Manage exposure risk</t>
  </si>
  <si>
    <t>9.7.5.4.1</t>
  </si>
  <si>
    <t>Determine current customer exposures and limit exceptions</t>
  </si>
  <si>
    <t>9.7.5.4.2</t>
  </si>
  <si>
    <t>Resolve customer exposure limit violations</t>
  </si>
  <si>
    <t>9.7.5.4.3</t>
  </si>
  <si>
    <t>Manage customer collateral</t>
  </si>
  <si>
    <t>9.7.5.4.4</t>
  </si>
  <si>
    <t>Perform annual customer credit reviews</t>
  </si>
  <si>
    <t>9.7.5.5</t>
  </si>
  <si>
    <t>Execute hedging transactions</t>
  </si>
  <si>
    <t>9.7.5.5.1</t>
  </si>
  <si>
    <t>Measure physical positions</t>
  </si>
  <si>
    <t>9.7.5.5.2</t>
  </si>
  <si>
    <t>Establish hedges</t>
  </si>
  <si>
    <t>9.7.5.5.3</t>
  </si>
  <si>
    <t>Unwind hedges</t>
  </si>
  <si>
    <t>9.7.5.5.4</t>
  </si>
  <si>
    <t>Evaluate and refine hedging positions</t>
  </si>
  <si>
    <t>9.7.5.5.5</t>
  </si>
  <si>
    <t>Monitor credit</t>
  </si>
  <si>
    <t>9.7.5.6</t>
  </si>
  <si>
    <t>Produce hedge accounting transactions and reports</t>
  </si>
  <si>
    <t>9.7.6</t>
  </si>
  <si>
    <t>Manage financial fraud/dispute cases</t>
  </si>
  <si>
    <t>9.8</t>
  </si>
  <si>
    <t>Manage internal controls</t>
  </si>
  <si>
    <t>9.8.1</t>
  </si>
  <si>
    <t>Establish internal controls, policies, and procedures</t>
  </si>
  <si>
    <t>9.8.1.1</t>
  </si>
  <si>
    <t>Establish board of directors and audit committee</t>
  </si>
  <si>
    <t>9.8.1.2</t>
  </si>
  <si>
    <t>Define and communicate code of ethics</t>
  </si>
  <si>
    <t>9.8.1.3</t>
  </si>
  <si>
    <t>Assign roles and responsibility for internal controls</t>
  </si>
  <si>
    <t>9.8.1.4</t>
  </si>
  <si>
    <t>Define business process objectives and risks</t>
  </si>
  <si>
    <t>9.8.1.5</t>
  </si>
  <si>
    <t>Define entity/unit risk tolerances</t>
  </si>
  <si>
    <t>9.8.2</t>
  </si>
  <si>
    <t>Operate controls and monitor compliance with internal controls policies and procedures</t>
  </si>
  <si>
    <t>9.8.2.1</t>
  </si>
  <si>
    <t>Design and implement control activities</t>
  </si>
  <si>
    <t>9.8.2.2</t>
  </si>
  <si>
    <t>Monitor control effectiveness</t>
  </si>
  <si>
    <t>9.8.2.3</t>
  </si>
  <si>
    <t>Remediate control deficiencies</t>
  </si>
  <si>
    <t>9.8.2.4</t>
  </si>
  <si>
    <t>Create compliance function</t>
  </si>
  <si>
    <t>9.8.2.5</t>
  </si>
  <si>
    <t>Operate compliance function</t>
  </si>
  <si>
    <t>9.8.2.6</t>
  </si>
  <si>
    <t>Implement and maintain controls-related enabling technologies and tools</t>
  </si>
  <si>
    <t>9.8.3</t>
  </si>
  <si>
    <t>Report on internal controls compliance</t>
  </si>
  <si>
    <t>9.8.3.1</t>
  </si>
  <si>
    <t>Report to external auditors</t>
  </si>
  <si>
    <t>9.8.3.2</t>
  </si>
  <si>
    <t>Report to regulators, share-/debt-holders, securities exchanges, etc.</t>
  </si>
  <si>
    <t>9.8.3.3</t>
  </si>
  <si>
    <t>Report to third parties</t>
  </si>
  <si>
    <t>9.8.3.4</t>
  </si>
  <si>
    <t>Report to internal management</t>
  </si>
  <si>
    <t>9.9</t>
  </si>
  <si>
    <t>Manage taxes</t>
  </si>
  <si>
    <t>9.9.1</t>
  </si>
  <si>
    <t>Develop tax strategy and plan</t>
  </si>
  <si>
    <t>9.9.1.1</t>
  </si>
  <si>
    <t>Develop foreign, national, state, and local tax strategy</t>
  </si>
  <si>
    <t>9.9.1.2</t>
  </si>
  <si>
    <t>Consolidate and optimize total tax plan</t>
  </si>
  <si>
    <t>9.9.1.3</t>
  </si>
  <si>
    <t>Maintain tax master data</t>
  </si>
  <si>
    <t>9.9.2</t>
  </si>
  <si>
    <t>9.9.2.1</t>
  </si>
  <si>
    <t>Perform tax planning/strategy</t>
  </si>
  <si>
    <t>9.9.2.2</t>
  </si>
  <si>
    <t>Prepare returns</t>
  </si>
  <si>
    <t>9.9.2.3</t>
  </si>
  <si>
    <t>Prepare foreign taxes</t>
  </si>
  <si>
    <t>9.9.2.4</t>
  </si>
  <si>
    <t>Calculate deferred taxes</t>
  </si>
  <si>
    <t>9.9.2.5</t>
  </si>
  <si>
    <t>Account for taxes</t>
  </si>
  <si>
    <t>9.9.2.6</t>
  </si>
  <si>
    <t>Monitor tax compliance</t>
  </si>
  <si>
    <t>9.9.2.7</t>
  </si>
  <si>
    <t>Address tax inquiries</t>
  </si>
  <si>
    <t>9.10</t>
  </si>
  <si>
    <t>Manage international funds/consolidation</t>
  </si>
  <si>
    <t>9.10.1</t>
  </si>
  <si>
    <t>Monitor international rates</t>
  </si>
  <si>
    <t>9.10.2</t>
  </si>
  <si>
    <t>Manage transactions</t>
  </si>
  <si>
    <t>9.10.3</t>
  </si>
  <si>
    <t>Monitor currency exposure/hedge currency</t>
  </si>
  <si>
    <t>9.10.4</t>
  </si>
  <si>
    <t>Report results</t>
  </si>
  <si>
    <t>9.11</t>
  </si>
  <si>
    <t>Perform global trade services</t>
  </si>
  <si>
    <t>9.11.1</t>
  </si>
  <si>
    <t>Screen sanctioned party list</t>
  </si>
  <si>
    <t>9.11.2</t>
  </si>
  <si>
    <t>Control exports and imports</t>
  </si>
  <si>
    <t>9.11.3</t>
  </si>
  <si>
    <t>Classify products</t>
  </si>
  <si>
    <t>9.11.4</t>
  </si>
  <si>
    <t>Perform currency conversion</t>
  </si>
  <si>
    <t>9.11.5</t>
  </si>
  <si>
    <t>Calculate duty</t>
  </si>
  <si>
    <t>9.11.6</t>
  </si>
  <si>
    <t>Communicate with customs</t>
  </si>
  <si>
    <t>9.11.7</t>
  </si>
  <si>
    <t>Document trade</t>
  </si>
  <si>
    <t>9.11.8</t>
  </si>
  <si>
    <t>Process trade preferences</t>
  </si>
  <si>
    <t>9.11.9</t>
  </si>
  <si>
    <t>Handle restitution</t>
  </si>
  <si>
    <t>9.11.10</t>
  </si>
  <si>
    <t>Prepare letter of credit</t>
  </si>
  <si>
    <t>10.1</t>
  </si>
  <si>
    <t>Plan and acquire assets</t>
  </si>
  <si>
    <t>10.1.1</t>
  </si>
  <si>
    <t>Develop property strategy and long term vision</t>
  </si>
  <si>
    <t>10.1.1.1</t>
  </si>
  <si>
    <t>Confirm alignment of property requirements with business strategy</t>
  </si>
  <si>
    <t>10.1.1.2</t>
  </si>
  <si>
    <t>10.1.1.3</t>
  </si>
  <si>
    <t>Determine build or buy decision</t>
  </si>
  <si>
    <t>10.1.2</t>
  </si>
  <si>
    <t>Plan facility</t>
  </si>
  <si>
    <t>10.1.2.1</t>
  </si>
  <si>
    <t>Design facility</t>
  </si>
  <si>
    <t>10.1.2.2</t>
  </si>
  <si>
    <t>Analyze budget</t>
  </si>
  <si>
    <t>10.1.2.3</t>
  </si>
  <si>
    <t>Select property</t>
  </si>
  <si>
    <t>10.1.2.4</t>
  </si>
  <si>
    <t>Negotiate terms for facility</t>
  </si>
  <si>
    <t>10.1.2.5</t>
  </si>
  <si>
    <t>Manage construction or modification to building</t>
  </si>
  <si>
    <t>10.1.3</t>
  </si>
  <si>
    <t>Provide workspace and facilities</t>
  </si>
  <si>
    <t>10.1.3.1</t>
  </si>
  <si>
    <t>Acquire workspace and facilities</t>
  </si>
  <si>
    <t>10.1.3.2</t>
  </si>
  <si>
    <t>Change fit/form/function of workspace and facilities</t>
  </si>
  <si>
    <t>10.1.4</t>
  </si>
  <si>
    <t>Manage facilities operations</t>
  </si>
  <si>
    <t>10.1.4.1</t>
  </si>
  <si>
    <t>Relocate people</t>
  </si>
  <si>
    <t>10.1.4.2</t>
  </si>
  <si>
    <t>Relocate material and tools</t>
  </si>
  <si>
    <t>10.2</t>
  </si>
  <si>
    <t>Design and construct productive assets</t>
  </si>
  <si>
    <t>10.2.1</t>
  </si>
  <si>
    <t>Manage capital program for productive assets</t>
  </si>
  <si>
    <t>10.2.1.1</t>
  </si>
  <si>
    <t>Define capital investment plan</t>
  </si>
  <si>
    <t>10.2.1.2</t>
  </si>
  <si>
    <t>Monitor capital program</t>
  </si>
  <si>
    <t>10.2.1.3</t>
  </si>
  <si>
    <t>Secure construction financing</t>
  </si>
  <si>
    <t>10.2.2</t>
  </si>
  <si>
    <t>Design and plan asset construction</t>
  </si>
  <si>
    <t>10.2.2.1</t>
  </si>
  <si>
    <t>Develop construction strategy</t>
  </si>
  <si>
    <t>10.2.2.2</t>
  </si>
  <si>
    <t>Perform construction performance management</t>
  </si>
  <si>
    <t>10.2.2.3</t>
  </si>
  <si>
    <t>Obtain construction permissions</t>
  </si>
  <si>
    <t>10.2.2.4</t>
  </si>
  <si>
    <t>Design assets</t>
  </si>
  <si>
    <t>10.2.2.5</t>
  </si>
  <si>
    <t>Plan construction resources</t>
  </si>
  <si>
    <t>10.2.3</t>
  </si>
  <si>
    <t>Schedule and perform construction work</t>
  </si>
  <si>
    <t>10.2.3.1</t>
  </si>
  <si>
    <t>Schedule work</t>
  </si>
  <si>
    <t>10.2.3.2</t>
  </si>
  <si>
    <t>Obtain resources</t>
  </si>
  <si>
    <t>10.2.3.3</t>
  </si>
  <si>
    <t>Construct new assets</t>
  </si>
  <si>
    <t>10.2.3.4</t>
  </si>
  <si>
    <t>Augment existing assets</t>
  </si>
  <si>
    <t>10.2.3.5</t>
  </si>
  <si>
    <t>Renew/Replace assets</t>
  </si>
  <si>
    <t>10.2.4</t>
  </si>
  <si>
    <t>Manage asset construction</t>
  </si>
  <si>
    <t>10.2.4.1</t>
  </si>
  <si>
    <t>Monitor work performance</t>
  </si>
  <si>
    <t>10.2.4.2</t>
  </si>
  <si>
    <t>Undertake quality control</t>
  </si>
  <si>
    <t>10.2.4.3</t>
  </si>
  <si>
    <t>Create work and asset records</t>
  </si>
  <si>
    <t>10.2.4.4</t>
  </si>
  <si>
    <t>Manage safety, security, and access to sites</t>
  </si>
  <si>
    <t>10.3</t>
  </si>
  <si>
    <t>Maintain productive assets</t>
  </si>
  <si>
    <t>10.3.1</t>
  </si>
  <si>
    <t>Plan asset maintenance</t>
  </si>
  <si>
    <t>10.3.1.1</t>
  </si>
  <si>
    <t>Develop maintenance strategies</t>
  </si>
  <si>
    <t>10.3.1.2</t>
  </si>
  <si>
    <t>Analyze assets and predict maintenance requirements</t>
  </si>
  <si>
    <t>10.3.1.3</t>
  </si>
  <si>
    <t>Specify maintenance policies</t>
  </si>
  <si>
    <t>10.3.1.4</t>
  </si>
  <si>
    <t>Integrate preventive maintenance into operations schedule</t>
  </si>
  <si>
    <t>10.3.1.5</t>
  </si>
  <si>
    <t>Identify work management tasks &amp; priorities</t>
  </si>
  <si>
    <t>10.3.1.6</t>
  </si>
  <si>
    <t>Conduct resource planning</t>
  </si>
  <si>
    <t>10.3.1.7</t>
  </si>
  <si>
    <t>Create work plans</t>
  </si>
  <si>
    <t>10.3.2</t>
  </si>
  <si>
    <t>Manage asset maintenance</t>
  </si>
  <si>
    <t>10.3.2.1</t>
  </si>
  <si>
    <t>10.3.2.2</t>
  </si>
  <si>
    <t>Obtain required resources</t>
  </si>
  <si>
    <t>10.3.2.3</t>
  </si>
  <si>
    <t>10.3.2.4</t>
  </si>
  <si>
    <t>Update work and asset records</t>
  </si>
  <si>
    <t>10.3.2.5</t>
  </si>
  <si>
    <t>Manage maintenance work safety</t>
  </si>
  <si>
    <t>10.3.2.6</t>
  </si>
  <si>
    <t>Define maintenance performance targets</t>
  </si>
  <si>
    <t>10.3.2.7</t>
  </si>
  <si>
    <t>Monitor maintenance performance against targets/contracts</t>
  </si>
  <si>
    <t>10.3.3</t>
  </si>
  <si>
    <t>Perform asset maintenance</t>
  </si>
  <si>
    <t>10.3.3.1</t>
  </si>
  <si>
    <t>Perform preventative asset maintenance</t>
  </si>
  <si>
    <t>10.3.3.2</t>
  </si>
  <si>
    <t>Perform routine asset maintenance</t>
  </si>
  <si>
    <t>10.3.3.3</t>
  </si>
  <si>
    <t>Perform corrective asset maintenance and repairs</t>
  </si>
  <si>
    <t>10.3.3.4</t>
  </si>
  <si>
    <t>Identify unplanned maintenance requirements</t>
  </si>
  <si>
    <t>10.3.3.5</t>
  </si>
  <si>
    <t>Perform unplanned maintenance and repairs</t>
  </si>
  <si>
    <t>10.4</t>
  </si>
  <si>
    <t>Dispose of assets</t>
  </si>
  <si>
    <t>10.4.1</t>
  </si>
  <si>
    <t>Develop exit strategy</t>
  </si>
  <si>
    <t>10.4.2</t>
  </si>
  <si>
    <t>Decommission productive assets</t>
  </si>
  <si>
    <t>10.4.3</t>
  </si>
  <si>
    <t>Perform sale or trade</t>
  </si>
  <si>
    <t>10.4.4</t>
  </si>
  <si>
    <t>Perform abandonment</t>
  </si>
  <si>
    <t>10.4.5</t>
  </si>
  <si>
    <t>Perform waste and hazardous goods management</t>
  </si>
  <si>
    <t>11.1</t>
  </si>
  <si>
    <t>Manage enterprise risk</t>
  </si>
  <si>
    <t>11.1.1</t>
  </si>
  <si>
    <t>Establish the enterprise risk framework and policies</t>
  </si>
  <si>
    <t>11.1.1.1</t>
  </si>
  <si>
    <t>Determine risk tolerance for organization</t>
  </si>
  <si>
    <t>11.1.1.2</t>
  </si>
  <si>
    <t>Develop and maintain enterprise risk policies and procedures</t>
  </si>
  <si>
    <t>11.1.1.3</t>
  </si>
  <si>
    <t>Identify and implement enterprise risk management tools</t>
  </si>
  <si>
    <t>11.1.1.4</t>
  </si>
  <si>
    <t>Coordinate the sharing of risk knowledge across the organization</t>
  </si>
  <si>
    <t>11.1.1.5</t>
  </si>
  <si>
    <t>Prepare and report enterprise risk to executive management and board</t>
  </si>
  <si>
    <t>11.1.2</t>
  </si>
  <si>
    <t>Oversee and coordinate enterprise risk management activities</t>
  </si>
  <si>
    <t>11.1.2.1</t>
  </si>
  <si>
    <t>Identify enterprise level risks</t>
  </si>
  <si>
    <t>11.1.2.2</t>
  </si>
  <si>
    <t>Assess risks to determine which to mitigate</t>
  </si>
  <si>
    <t>11.1.2.3</t>
  </si>
  <si>
    <t>Develop risk mitigation and management strategy and integrate with existing performance management processes</t>
  </si>
  <si>
    <t>11.1.2.4</t>
  </si>
  <si>
    <t>Verify business unit and functional risk mitigation plans are implemented</t>
  </si>
  <si>
    <t>11.1.2.5</t>
  </si>
  <si>
    <t>Ensure risks and risk mitigation actions are monitored</t>
  </si>
  <si>
    <t>11.1.2.6</t>
  </si>
  <si>
    <t>Report on risk activities</t>
  </si>
  <si>
    <t>11.1.2.7</t>
  </si>
  <si>
    <t>Coordinate business unit and functional risk management activities</t>
  </si>
  <si>
    <t>11.1.2.8</t>
  </si>
  <si>
    <t>Ensure that each business unit/function follows the enterprise risk management process</t>
  </si>
  <si>
    <t>11.1.2.9</t>
  </si>
  <si>
    <t>Ensure that each business unit/function follows the enterprise risk reporting process</t>
  </si>
  <si>
    <t>11.1.3</t>
  </si>
  <si>
    <t>Manage business unit and function risk</t>
  </si>
  <si>
    <t>11.1.3.1</t>
  </si>
  <si>
    <t>Identify risks</t>
  </si>
  <si>
    <t>11.1.3.2</t>
  </si>
  <si>
    <t>Assess risks using enterprise risk framework policies and procedures</t>
  </si>
  <si>
    <t>11.1.3.3</t>
  </si>
  <si>
    <t>Develop mitigation plans for risks</t>
  </si>
  <si>
    <t>11.1.3.4</t>
  </si>
  <si>
    <t>Implement mitigation plans for risks</t>
  </si>
  <si>
    <t>11.1.3.5</t>
  </si>
  <si>
    <t>Monitor risks</t>
  </si>
  <si>
    <t>11.1.3.6</t>
  </si>
  <si>
    <t>Analyze risk activities and update plans</t>
  </si>
  <si>
    <t>11.1.3.7</t>
  </si>
  <si>
    <t>11.2</t>
  </si>
  <si>
    <t>Manage compliance</t>
  </si>
  <si>
    <t>11.2.1</t>
  </si>
  <si>
    <t>Establish compliance framework and policies</t>
  </si>
  <si>
    <t>11.2.1.1</t>
  </si>
  <si>
    <t>Develop enterprise compliance policies and procedures</t>
  </si>
  <si>
    <t>11.2.1.2</t>
  </si>
  <si>
    <t>Implement enterprise compliance activities</t>
  </si>
  <si>
    <t>11.2.1.3</t>
  </si>
  <si>
    <t>Manage internal audits</t>
  </si>
  <si>
    <t>11.2.1.4</t>
  </si>
  <si>
    <t>Maintain controls-related technologies and tools</t>
  </si>
  <si>
    <t>11.2.2</t>
  </si>
  <si>
    <t>Manage regulatory compliance</t>
  </si>
  <si>
    <t>11.2.2.1</t>
  </si>
  <si>
    <t>Develop regulatory compliance procedures</t>
  </si>
  <si>
    <t>11.2.2.2</t>
  </si>
  <si>
    <t>Identify applicable regulatory requirements</t>
  </si>
  <si>
    <t>11.2.2.3</t>
  </si>
  <si>
    <t>Monitor the regulatory environment for changing or emerging regulations</t>
  </si>
  <si>
    <t>11.2.2.4</t>
  </si>
  <si>
    <t>Assess current compliance position and identify weaknesses or shortfalls therein</t>
  </si>
  <si>
    <t>11.2.2.5</t>
  </si>
  <si>
    <t>Implement missing or stronger regulatory compliance controls and policies</t>
  </si>
  <si>
    <t>11.2.2.6</t>
  </si>
  <si>
    <t>Monitor and test regulatory compliance position and existing controls</t>
  </si>
  <si>
    <t>11.2.2.7</t>
  </si>
  <si>
    <t>Compile and communicate compliance scorecard(s)</t>
  </si>
  <si>
    <t>11.2.2.8</t>
  </si>
  <si>
    <t>Compile and communicate internal and regulatory compliance reports</t>
  </si>
  <si>
    <t>11.2.2.9</t>
  </si>
  <si>
    <t>Maintain relationships with regulators as appropriate</t>
  </si>
  <si>
    <t>11.3</t>
  </si>
  <si>
    <t>Manage remediation efforts</t>
  </si>
  <si>
    <t>11.3.1</t>
  </si>
  <si>
    <t>Create remediation plans</t>
  </si>
  <si>
    <t>11.3.2</t>
  </si>
  <si>
    <t>Contact and confer with experts</t>
  </si>
  <si>
    <t>11.3.3</t>
  </si>
  <si>
    <t>Identify/dedicate resources</t>
  </si>
  <si>
    <t>11.3.4</t>
  </si>
  <si>
    <t>Investigate legal aspects</t>
  </si>
  <si>
    <t>11.3.5</t>
  </si>
  <si>
    <t>Investigate damage cause</t>
  </si>
  <si>
    <t>11.3.6</t>
  </si>
  <si>
    <t>Amend or create policy</t>
  </si>
  <si>
    <t>11.4</t>
  </si>
  <si>
    <t>Manage business resiliency</t>
  </si>
  <si>
    <t>11.4.1</t>
  </si>
  <si>
    <t>Develop the business resilience strategy</t>
  </si>
  <si>
    <t>11.4.2</t>
  </si>
  <si>
    <t>Perform continuous business operations planning</t>
  </si>
  <si>
    <t>11.4.3</t>
  </si>
  <si>
    <t>Test continuous business operations</t>
  </si>
  <si>
    <t>11.4.4</t>
  </si>
  <si>
    <t>Maintain continuous business operations</t>
  </si>
  <si>
    <t>11.4.5</t>
  </si>
  <si>
    <t>Share knowledge of specific risks across other parts of the organization</t>
  </si>
  <si>
    <t>12.1</t>
  </si>
  <si>
    <t>Build investor relationships</t>
  </si>
  <si>
    <t>12.1.1</t>
  </si>
  <si>
    <t>Plan, build, and manage lender relations</t>
  </si>
  <si>
    <t>12.1.2</t>
  </si>
  <si>
    <t>Plan, build, and manage analyst relations</t>
  </si>
  <si>
    <t>12.1.3</t>
  </si>
  <si>
    <t>Communicate with shareholders</t>
  </si>
  <si>
    <t>12.2</t>
  </si>
  <si>
    <t>Manage government and industry relationships</t>
  </si>
  <si>
    <t>12.2.1</t>
  </si>
  <si>
    <t>Manage government relations</t>
  </si>
  <si>
    <t>12.2.1.1</t>
  </si>
  <si>
    <t>Assess relationships</t>
  </si>
  <si>
    <t>12.2.1.2</t>
  </si>
  <si>
    <t>Appoint responsible executives</t>
  </si>
  <si>
    <t>12.2.1.3</t>
  </si>
  <si>
    <t>Monitor relationships</t>
  </si>
  <si>
    <t>12.2.1.4</t>
  </si>
  <si>
    <t>Receive input from internal advisors</t>
  </si>
  <si>
    <t>12.2.1.5</t>
  </si>
  <si>
    <t>Receive input from external advisors</t>
  </si>
  <si>
    <t>12.2.1.6</t>
  </si>
  <si>
    <t>Liaise with authorities</t>
  </si>
  <si>
    <t>12.2.2</t>
  </si>
  <si>
    <t>Manage relations with quasi-government bodies</t>
  </si>
  <si>
    <t>12.2.2.1</t>
  </si>
  <si>
    <t>Establish relationships with agencies</t>
  </si>
  <si>
    <t>12.2.2.2</t>
  </si>
  <si>
    <t>Respond to audit inquiries</t>
  </si>
  <si>
    <t>12.2.2.3</t>
  </si>
  <si>
    <t>Maintain documentation of contacts</t>
  </si>
  <si>
    <t>12.2.2.4</t>
  </si>
  <si>
    <t>Plan and manage meetings</t>
  </si>
  <si>
    <t>12.2.3</t>
  </si>
  <si>
    <t>Manage relations with trade or industry groups</t>
  </si>
  <si>
    <t>12.2.3.1</t>
  </si>
  <si>
    <t>Evaluate the requirements for strategic relationships</t>
  </si>
  <si>
    <t>12.2.3.2</t>
  </si>
  <si>
    <t>Monitor the success of the partnerships</t>
  </si>
  <si>
    <t>12.2.3.3</t>
  </si>
  <si>
    <t>Extend or change the relationships</t>
  </si>
  <si>
    <t>12.2.4</t>
  </si>
  <si>
    <t>Manage lobby activities</t>
  </si>
  <si>
    <t>12.3</t>
  </si>
  <si>
    <t>Manage relations with board of directors</t>
  </si>
  <si>
    <t>12.3.1</t>
  </si>
  <si>
    <t>12.3.2</t>
  </si>
  <si>
    <t>Report audit findings</t>
  </si>
  <si>
    <t>12.4</t>
  </si>
  <si>
    <t>Manage legal and ethical issues</t>
  </si>
  <si>
    <t>12.4.1</t>
  </si>
  <si>
    <t>Create ethics policies</t>
  </si>
  <si>
    <t>12.4.2</t>
  </si>
  <si>
    <t>Manage corporate governance policies</t>
  </si>
  <si>
    <t>12.4.3</t>
  </si>
  <si>
    <t>Develop and perform preventive law programs</t>
  </si>
  <si>
    <t>12.4.4</t>
  </si>
  <si>
    <t>Ensure compliance</t>
  </si>
  <si>
    <t>12.4.4.1</t>
  </si>
  <si>
    <t>Plan and initiate compliance program</t>
  </si>
  <si>
    <t>12.4.4.2</t>
  </si>
  <si>
    <t>Execute compliance program</t>
  </si>
  <si>
    <t>12.4.5</t>
  </si>
  <si>
    <t>Manage outside counsel</t>
  </si>
  <si>
    <t>12.4.5.1</t>
  </si>
  <si>
    <t>Assess problem and determine work requirements</t>
  </si>
  <si>
    <t>12.4.5.2</t>
  </si>
  <si>
    <t>Engage/Retain outside counsel if necessary</t>
  </si>
  <si>
    <t>12.4.5.3</t>
  </si>
  <si>
    <t>Receive strategy/budget</t>
  </si>
  <si>
    <t>12.4.5.4</t>
  </si>
  <si>
    <t>Receive work product and manage/monitor case and work performed</t>
  </si>
  <si>
    <t>12.4.5.5</t>
  </si>
  <si>
    <t>Process payment for legal services</t>
  </si>
  <si>
    <t>12.4.5.6</t>
  </si>
  <si>
    <t>Track legal activity/performance</t>
  </si>
  <si>
    <t>12.4.6</t>
  </si>
  <si>
    <t>Protect intellectual property</t>
  </si>
  <si>
    <t>12.4.6.1</t>
  </si>
  <si>
    <t>Manage copyrights, patents, and trademarks</t>
  </si>
  <si>
    <t>12.4.6.2</t>
  </si>
  <si>
    <t>Maintain intellectual property rights and restrictions</t>
  </si>
  <si>
    <t>12.4.6.3</t>
  </si>
  <si>
    <t>Administer licensing terms</t>
  </si>
  <si>
    <t>12.4.6.4</t>
  </si>
  <si>
    <t>Administer options</t>
  </si>
  <si>
    <t>12.4.7</t>
  </si>
  <si>
    <t>Resolve disputes and litigations</t>
  </si>
  <si>
    <t>12.4.8</t>
  </si>
  <si>
    <t>Provide legal advice/counseling</t>
  </si>
  <si>
    <t>12.4.9</t>
  </si>
  <si>
    <t>Negotiate and document agreements/contracts</t>
  </si>
  <si>
    <t>12.5</t>
  </si>
  <si>
    <t>Manage public relations program</t>
  </si>
  <si>
    <t>12.5.1</t>
  </si>
  <si>
    <t>Manage community relations</t>
  </si>
  <si>
    <t>12.5.2</t>
  </si>
  <si>
    <t>Manage media relations</t>
  </si>
  <si>
    <t>12.5.3</t>
  </si>
  <si>
    <t>Promote political stability</t>
  </si>
  <si>
    <t>12.5.4</t>
  </si>
  <si>
    <t>Create press releases</t>
  </si>
  <si>
    <t>12.5.5</t>
  </si>
  <si>
    <t>Issue press releases</t>
  </si>
  <si>
    <t>13.1</t>
  </si>
  <si>
    <t>Manage business processes</t>
  </si>
  <si>
    <t>13.1.1</t>
  </si>
  <si>
    <t>Establish and maintain process management governance</t>
  </si>
  <si>
    <t>13.1.1.1</t>
  </si>
  <si>
    <t>Define and manage governance approach</t>
  </si>
  <si>
    <t>13.1.1.2</t>
  </si>
  <si>
    <t>Establish and maintain process tools and templates</t>
  </si>
  <si>
    <t>13.1.1.3</t>
  </si>
  <si>
    <t>Assign and support process ownership</t>
  </si>
  <si>
    <t>13.1.1.4</t>
  </si>
  <si>
    <t>Perform process governance activities</t>
  </si>
  <si>
    <t>13.1.2</t>
  </si>
  <si>
    <t>Define and manage process frameworks</t>
  </si>
  <si>
    <t>13.1.2.1</t>
  </si>
  <si>
    <t>Establish and maintain process framework</t>
  </si>
  <si>
    <t>13.1.2.2</t>
  </si>
  <si>
    <t>Identify cross-functional processes</t>
  </si>
  <si>
    <t>13.1.3</t>
  </si>
  <si>
    <t>Define processes</t>
  </si>
  <si>
    <t>13.1.3.1</t>
  </si>
  <si>
    <t>Scope processes</t>
  </si>
  <si>
    <t>13.1.3.2</t>
  </si>
  <si>
    <t>Analyze processes</t>
  </si>
  <si>
    <t>13.1.3.2.1</t>
  </si>
  <si>
    <t>Identify published best practices</t>
  </si>
  <si>
    <t>13.1.3.3</t>
  </si>
  <si>
    <t>Model and document processes</t>
  </si>
  <si>
    <t>13.1.3.4</t>
  </si>
  <si>
    <t>Publish processes</t>
  </si>
  <si>
    <t>13.1.4</t>
  </si>
  <si>
    <t>Manage process performance</t>
  </si>
  <si>
    <t>13.1.4.1</t>
  </si>
  <si>
    <t>Provide process training</t>
  </si>
  <si>
    <t>13.1.4.2</t>
  </si>
  <si>
    <t>Support process execution</t>
  </si>
  <si>
    <t>13.1.4.3</t>
  </si>
  <si>
    <t>Measure and report process performance</t>
  </si>
  <si>
    <t>13.1.4.3.1</t>
  </si>
  <si>
    <t>Identify additional metrics as required</t>
  </si>
  <si>
    <t>13.1.5</t>
  </si>
  <si>
    <t>Improve processes</t>
  </si>
  <si>
    <t>13.1.5.1</t>
  </si>
  <si>
    <t>Identify and select improvement opportunities</t>
  </si>
  <si>
    <t>13.1.5.2</t>
  </si>
  <si>
    <t>Manage improvement projects</t>
  </si>
  <si>
    <t>13.1.5.3</t>
  </si>
  <si>
    <t>Perform continuous improvement activities</t>
  </si>
  <si>
    <t>13.2</t>
  </si>
  <si>
    <t>Manage portfolio, program, and project</t>
  </si>
  <si>
    <t>13.2.1</t>
  </si>
  <si>
    <t>Manage portfolio</t>
  </si>
  <si>
    <t>13.2.1.1</t>
  </si>
  <si>
    <t>Establish portfolio strategy</t>
  </si>
  <si>
    <t>13.2.1.2</t>
  </si>
  <si>
    <t>Define portfolio governance</t>
  </si>
  <si>
    <t>13.2.1.3</t>
  </si>
  <si>
    <t>Monitor and control portfolio</t>
  </si>
  <si>
    <t>13.2.2</t>
  </si>
  <si>
    <t>Manage programs</t>
  </si>
  <si>
    <t>13.2.2.1</t>
  </si>
  <si>
    <t>Establish program structure and approach</t>
  </si>
  <si>
    <t>13.2.2.2</t>
  </si>
  <si>
    <t>Manage program stakeholders and partners</t>
  </si>
  <si>
    <t>13.2.2.3</t>
  </si>
  <si>
    <t>Manage program execution</t>
  </si>
  <si>
    <t>13.2.2.4</t>
  </si>
  <si>
    <t>Review and report program performance</t>
  </si>
  <si>
    <t>13.2.3</t>
  </si>
  <si>
    <t>Manage projects</t>
  </si>
  <si>
    <t>13.2.3.1</t>
  </si>
  <si>
    <t>Establish project scope</t>
  </si>
  <si>
    <t>13.2.3.1.1</t>
  </si>
  <si>
    <t>Identify project requirements and objectives</t>
  </si>
  <si>
    <t>13.2.3.1.2</t>
  </si>
  <si>
    <t>Identify project resource requirements</t>
  </si>
  <si>
    <t>13.2.3.1.3</t>
  </si>
  <si>
    <t>Assess culture and readiness for project management approach</t>
  </si>
  <si>
    <t>13.2.3.1.4</t>
  </si>
  <si>
    <t>Identify appropriate project management methodologies</t>
  </si>
  <si>
    <t>13.2.3.1.5</t>
  </si>
  <si>
    <t>Create business case and obtain funding</t>
  </si>
  <si>
    <t>13.2.3.1.6</t>
  </si>
  <si>
    <t>Develop project measures and indicators</t>
  </si>
  <si>
    <t>13.2.3.2</t>
  </si>
  <si>
    <t>Develop project plans</t>
  </si>
  <si>
    <t>13.2.3.2.1</t>
  </si>
  <si>
    <t>Define roles and resources</t>
  </si>
  <si>
    <t>13.2.3.2.2</t>
  </si>
  <si>
    <t>Acquire/secure project resources</t>
  </si>
  <si>
    <t>13.2.3.2.3</t>
  </si>
  <si>
    <t>Identify specific IT requirements</t>
  </si>
  <si>
    <t>13.2.3.2.4</t>
  </si>
  <si>
    <t>Create training and communication plans</t>
  </si>
  <si>
    <t>13.2.3.2.5</t>
  </si>
  <si>
    <t>Design recognition and reward approaches</t>
  </si>
  <si>
    <t>13.2.3.2.6</t>
  </si>
  <si>
    <t>Design and plan launch of project</t>
  </si>
  <si>
    <t>13.2.3.2.7</t>
  </si>
  <si>
    <t>Deploy the project</t>
  </si>
  <si>
    <t>13.2.3.3</t>
  </si>
  <si>
    <t>Execute projects</t>
  </si>
  <si>
    <t>13.2.3.3.1</t>
  </si>
  <si>
    <t>Evaluate impact of project management (strategy and projects) on measures and outcomes</t>
  </si>
  <si>
    <t>13.2.3.3.2</t>
  </si>
  <si>
    <t>Report the status of project</t>
  </si>
  <si>
    <t>13.2.3.3.3</t>
  </si>
  <si>
    <t>Manage project scope</t>
  </si>
  <si>
    <t>13.2.3.3.4</t>
  </si>
  <si>
    <t>Promote and sustain activity and involvement</t>
  </si>
  <si>
    <t>13.2.3.3.5</t>
  </si>
  <si>
    <t>Realign and refresh project management strategy and approaches</t>
  </si>
  <si>
    <t>13.2.3.4</t>
  </si>
  <si>
    <t>Review and report project performance</t>
  </si>
  <si>
    <t>13.2.3.5</t>
  </si>
  <si>
    <t>Close projects</t>
  </si>
  <si>
    <t>13.3</t>
  </si>
  <si>
    <t>Manage enterprise quality</t>
  </si>
  <si>
    <t>13.3.1</t>
  </si>
  <si>
    <t>Establish quality requirements</t>
  </si>
  <si>
    <t>13.3.1.1</t>
  </si>
  <si>
    <t>Define critical-to-quality characteristics</t>
  </si>
  <si>
    <t>13.3.1.2</t>
  </si>
  <si>
    <t>Define preventive quality activities</t>
  </si>
  <si>
    <t>13.3.1.3</t>
  </si>
  <si>
    <t>Develop quality controls</t>
  </si>
  <si>
    <t>13.3.1.3.1</t>
  </si>
  <si>
    <t>Define process steps for controls (or integration points)</t>
  </si>
  <si>
    <t>13.3.1.3.2</t>
  </si>
  <si>
    <t>Define sampling plan</t>
  </si>
  <si>
    <t>13.3.1.3.3</t>
  </si>
  <si>
    <t>Identify measurement methods</t>
  </si>
  <si>
    <t>13.3.1.3.4</t>
  </si>
  <si>
    <t>Define required competencies</t>
  </si>
  <si>
    <t>13.3.1.4</t>
  </si>
  <si>
    <t>Prove capability to assess compliance with requirements</t>
  </si>
  <si>
    <t>13.3.1.5</t>
  </si>
  <si>
    <t>Finalize quality plan</t>
  </si>
  <si>
    <t>13.3.2</t>
  </si>
  <si>
    <t>Evaluate performance to requirements</t>
  </si>
  <si>
    <t>13.3.2.1</t>
  </si>
  <si>
    <t>Test against quality plan</t>
  </si>
  <si>
    <t>13.3.2.1.1</t>
  </si>
  <si>
    <t>Conduct test and collect data</t>
  </si>
  <si>
    <t>13.3.2.1.2</t>
  </si>
  <si>
    <t>Record result(s)</t>
  </si>
  <si>
    <t>13.3.2.1.3</t>
  </si>
  <si>
    <t>Determine disposition of result(s)</t>
  </si>
  <si>
    <t>13.3.2.2</t>
  </si>
  <si>
    <t>Assess results of tests</t>
  </si>
  <si>
    <t>13.3.2.2.1</t>
  </si>
  <si>
    <t>Assess sample significance</t>
  </si>
  <si>
    <t>13.3.2.2.2</t>
  </si>
  <si>
    <t>Summarize result(s)</t>
  </si>
  <si>
    <t>13.3.2.2.3</t>
  </si>
  <si>
    <t>Recommend actions</t>
  </si>
  <si>
    <t>13.3.2.2.4</t>
  </si>
  <si>
    <t>Decide next steps</t>
  </si>
  <si>
    <t>13.3.3</t>
  </si>
  <si>
    <t>Manage non-conformance</t>
  </si>
  <si>
    <t>13.3.3.1</t>
  </si>
  <si>
    <t>Assess potential impact</t>
  </si>
  <si>
    <t>13.3.3.2</t>
  </si>
  <si>
    <t>Determine immediate action(s)</t>
  </si>
  <si>
    <t>13.3.3.3</t>
  </si>
  <si>
    <t>Identify root cause(s)</t>
  </si>
  <si>
    <t>13.3.3.4</t>
  </si>
  <si>
    <t>Take corrective or preventative action</t>
  </si>
  <si>
    <t>13.3.3.5</t>
  </si>
  <si>
    <t>Close non-conformance</t>
  </si>
  <si>
    <t>13.3.4</t>
  </si>
  <si>
    <t>Implement and maintain the enterprise quality management system (EQMS)</t>
  </si>
  <si>
    <t>13.3.4.1</t>
  </si>
  <si>
    <t>Define the quality strategy</t>
  </si>
  <si>
    <t>13.3.4.2</t>
  </si>
  <si>
    <t>Plan and deploy the EQMS scope, targets, and goals</t>
  </si>
  <si>
    <t>13.3.4.3</t>
  </si>
  <si>
    <t>Identify core EQMS processes, controls, and metrics</t>
  </si>
  <si>
    <t>13.3.4.4</t>
  </si>
  <si>
    <t>Develop and document EQMS policies, procedures, standards, and measures</t>
  </si>
  <si>
    <t>13.3.4.5</t>
  </si>
  <si>
    <t>Assess the EQMS performance</t>
  </si>
  <si>
    <t>13.3.4.6</t>
  </si>
  <si>
    <t>Create environment and capability for EQMS improvement(s)</t>
  </si>
  <si>
    <t>13.3.4.6.1</t>
  </si>
  <si>
    <t>Reward quality excellence</t>
  </si>
  <si>
    <t>13.3.4.6.2</t>
  </si>
  <si>
    <t>Create and maintain quality partnerships</t>
  </si>
  <si>
    <t>13.3.4.6.3</t>
  </si>
  <si>
    <t>Maintain talent capabilities and competencies</t>
  </si>
  <si>
    <t>13.3.4.6.4</t>
  </si>
  <si>
    <t>Incorporate EQMS messaging into communication channels</t>
  </si>
  <si>
    <t>13.3.4.6.5</t>
  </si>
  <si>
    <t>Assure independent EQMS management access to appropriate authority in the organization</t>
  </si>
  <si>
    <t>13.3.4.6.6</t>
  </si>
  <si>
    <t>Transfer proven EQMS methods</t>
  </si>
  <si>
    <t>13.4</t>
  </si>
  <si>
    <t>Manage change</t>
  </si>
  <si>
    <t>13.4.1</t>
  </si>
  <si>
    <t>Plan for change</t>
  </si>
  <si>
    <t>13.4.1.1</t>
  </si>
  <si>
    <t>Select process improvement methodology</t>
  </si>
  <si>
    <t>13.4.1.2</t>
  </si>
  <si>
    <t>Determine stakeholders</t>
  </si>
  <si>
    <t>13.4.1.3</t>
  </si>
  <si>
    <t>Assess readiness for change</t>
  </si>
  <si>
    <t>13.4.1.4</t>
  </si>
  <si>
    <t>Identify change champion(s)</t>
  </si>
  <si>
    <t>13.4.1.5</t>
  </si>
  <si>
    <t>Form design team</t>
  </si>
  <si>
    <t>13.4.1.6</t>
  </si>
  <si>
    <t>Define scope</t>
  </si>
  <si>
    <t>13.4.1.7</t>
  </si>
  <si>
    <t>Understand current state</t>
  </si>
  <si>
    <t>13.4.1.8</t>
  </si>
  <si>
    <t>Define future state</t>
  </si>
  <si>
    <t>13.4.1.9</t>
  </si>
  <si>
    <t>Conduct organizational risk analysis</t>
  </si>
  <si>
    <t>13.4.1.10</t>
  </si>
  <si>
    <t>Assess cultural issues</t>
  </si>
  <si>
    <t>13.4.1.11</t>
  </si>
  <si>
    <t>Identify impacted groups</t>
  </si>
  <si>
    <t>13.4.1.12</t>
  </si>
  <si>
    <t>Determine degree/extent of impact</t>
  </si>
  <si>
    <t>13.4.1.13</t>
  </si>
  <si>
    <t>Establish accountability for change management</t>
  </si>
  <si>
    <t>13.4.1.14</t>
  </si>
  <si>
    <t>Identify barriers to change</t>
  </si>
  <si>
    <t>13.4.1.15</t>
  </si>
  <si>
    <t>Determine change enablers</t>
  </si>
  <si>
    <t>13.4.1.16</t>
  </si>
  <si>
    <t>Identify resources and develop measures</t>
  </si>
  <si>
    <t>13.4.2</t>
  </si>
  <si>
    <t>Design the change</t>
  </si>
  <si>
    <t>13.4.2.1</t>
  </si>
  <si>
    <t>Assess connection to other initiatives</t>
  </si>
  <si>
    <t>13.4.2.2</t>
  </si>
  <si>
    <t>Develop change management plans</t>
  </si>
  <si>
    <t>13.4.2.3</t>
  </si>
  <si>
    <t>13.4.2.4</t>
  </si>
  <si>
    <t>Develop communication plan</t>
  </si>
  <si>
    <t>13.4.2.5</t>
  </si>
  <si>
    <t>Assign change champion(s)</t>
  </si>
  <si>
    <t>13.4.2.6</t>
  </si>
  <si>
    <t>Develop rewards/incentives plan</t>
  </si>
  <si>
    <t>13.4.2.7</t>
  </si>
  <si>
    <t>Establish change adoption metrics</t>
  </si>
  <si>
    <t>13.4.2.8</t>
  </si>
  <si>
    <t>Establish/Clarify new roles</t>
  </si>
  <si>
    <t>13.4.2.9</t>
  </si>
  <si>
    <t>Identify budget/roles</t>
  </si>
  <si>
    <t>13.4.3</t>
  </si>
  <si>
    <t>Implement change</t>
  </si>
  <si>
    <t>13.4.3.1</t>
  </si>
  <si>
    <t>Create commitment for improvement/change</t>
  </si>
  <si>
    <t>13.4.3.2</t>
  </si>
  <si>
    <t>Reengineer business processes and systems</t>
  </si>
  <si>
    <t>13.4.3.3</t>
  </si>
  <si>
    <t>Support transition to new roles or exit strategies for incumbents</t>
  </si>
  <si>
    <t>13.4.3.4</t>
  </si>
  <si>
    <t>Monitor change</t>
  </si>
  <si>
    <t>13.4.3.5</t>
  </si>
  <si>
    <t>Report on change</t>
  </si>
  <si>
    <t>13.4.4</t>
  </si>
  <si>
    <t>Sustain improvement</t>
  </si>
  <si>
    <t>13.4.4.1</t>
  </si>
  <si>
    <t>Monitor improved process performance</t>
  </si>
  <si>
    <t>13.4.4.2</t>
  </si>
  <si>
    <t>Capture and reuse lessons learned from change process</t>
  </si>
  <si>
    <t>13.4.4.3</t>
  </si>
  <si>
    <t>Take corrective action as necessary</t>
  </si>
  <si>
    <t>13.5</t>
  </si>
  <si>
    <t>Develop and manage enterprise-wide knowledge management (KM) capability</t>
  </si>
  <si>
    <t>13.5.1</t>
  </si>
  <si>
    <t>Develop KM strategy</t>
  </si>
  <si>
    <t>13.5.1.1</t>
  </si>
  <si>
    <t>Develop governance model</t>
  </si>
  <si>
    <t>13.5.1.2</t>
  </si>
  <si>
    <t>Establish central KM core group</t>
  </si>
  <si>
    <t>13.5.1.3</t>
  </si>
  <si>
    <t>Define roles and accountability of core group versus operating units</t>
  </si>
  <si>
    <t>13.5.1.4</t>
  </si>
  <si>
    <t>Develop funding models</t>
  </si>
  <si>
    <t>13.5.1.5</t>
  </si>
  <si>
    <t>Identify links to key initiatives</t>
  </si>
  <si>
    <t>13.5.1.6</t>
  </si>
  <si>
    <t>Develop core KM methodologies</t>
  </si>
  <si>
    <t>13.5.1.7</t>
  </si>
  <si>
    <t>Assess IT needs and engage IT function</t>
  </si>
  <si>
    <t>13.5.1.8</t>
  </si>
  <si>
    <t>Develop training and communication plans</t>
  </si>
  <si>
    <t>13.5.1.9</t>
  </si>
  <si>
    <t>Develop change management approaches</t>
  </si>
  <si>
    <t>13.5.1.10</t>
  </si>
  <si>
    <t>Develop strategic measures and indicators</t>
  </si>
  <si>
    <t>13.5.2</t>
  </si>
  <si>
    <t>Assess KM capabilities</t>
  </si>
  <si>
    <t>13.5.2.1</t>
  </si>
  <si>
    <t>Assess maturity of existing KM initiatives</t>
  </si>
  <si>
    <t>13.5.2.2</t>
  </si>
  <si>
    <t>Evaluate existing KM approaches</t>
  </si>
  <si>
    <t>13.5.2.3</t>
  </si>
  <si>
    <t>Identify gaps and needs</t>
  </si>
  <si>
    <t>13.5.2.4</t>
  </si>
  <si>
    <t>Enhance/Modify existing KM approaches</t>
  </si>
  <si>
    <t>13.5.2.5</t>
  </si>
  <si>
    <t>Develop new KM approaches</t>
  </si>
  <si>
    <t>13.5.2.6</t>
  </si>
  <si>
    <t>Implement new KM approaches</t>
  </si>
  <si>
    <t>13.6</t>
  </si>
  <si>
    <t>Measure and benchmark</t>
  </si>
  <si>
    <t>13.6.1</t>
  </si>
  <si>
    <t>Create and manage organizational performance strategy</t>
  </si>
  <si>
    <t>13.6.1.1</t>
  </si>
  <si>
    <t>Create enterprise measurement systems model</t>
  </si>
  <si>
    <t>13.6.1.2</t>
  </si>
  <si>
    <t>Measure process productivity</t>
  </si>
  <si>
    <t>13.6.1.3</t>
  </si>
  <si>
    <t>Measure cost effectiveness</t>
  </si>
  <si>
    <t>13.6.1.4</t>
  </si>
  <si>
    <t>Measure staff efficiency</t>
  </si>
  <si>
    <t>13.6.1.5</t>
  </si>
  <si>
    <t>Measure cycle time</t>
  </si>
  <si>
    <t>13.6.2</t>
  </si>
  <si>
    <t>Benchmark performance</t>
  </si>
  <si>
    <t>13.6.2.1</t>
  </si>
  <si>
    <t>Conduct performance assessments</t>
  </si>
  <si>
    <t>13.6.2.2</t>
  </si>
  <si>
    <t>Develop benchmarking capabilities</t>
  </si>
  <si>
    <t>13.6.2.3</t>
  </si>
  <si>
    <t>Conduct internal process and external competitive benchmarking</t>
  </si>
  <si>
    <t>13.6.2.4</t>
  </si>
  <si>
    <t>Conduct gap analysis</t>
  </si>
  <si>
    <t>13.6.2.5</t>
  </si>
  <si>
    <t>Establish need for change</t>
  </si>
  <si>
    <t>13.6.3</t>
  </si>
  <si>
    <t>Evaluate process performance</t>
  </si>
  <si>
    <t>13.6.3.1</t>
  </si>
  <si>
    <t>Establish appropriate performance indicators (metrics)</t>
  </si>
  <si>
    <t>13.6.3.2</t>
  </si>
  <si>
    <t>Establish monitoring frequency</t>
  </si>
  <si>
    <t>13.6.3.3</t>
  </si>
  <si>
    <t>Collect data</t>
  </si>
  <si>
    <t>13.6.3.4</t>
  </si>
  <si>
    <t>Calculate performance measures</t>
  </si>
  <si>
    <t>13.6.3.5</t>
  </si>
  <si>
    <t>Identify performance trends</t>
  </si>
  <si>
    <t>13.6.3.6</t>
  </si>
  <si>
    <t>Analyze performance against benchmark data</t>
  </si>
  <si>
    <t>13.6.3.7</t>
  </si>
  <si>
    <t>Prepare reports</t>
  </si>
  <si>
    <t>13.6.3.8</t>
  </si>
  <si>
    <t>Develop performance improvement plan</t>
  </si>
  <si>
    <t>13.7</t>
  </si>
  <si>
    <t>Manage environmental health and safety (EHS)</t>
  </si>
  <si>
    <t>13.7.1</t>
  </si>
  <si>
    <t>Determine environmental health and safety impacts</t>
  </si>
  <si>
    <t>13.7.1.1</t>
  </si>
  <si>
    <t>Evaluate environmental impact of products, services, and operations</t>
  </si>
  <si>
    <t>13.7.1.2</t>
  </si>
  <si>
    <t>Conduct health and safety and environmental audits</t>
  </si>
  <si>
    <t>13.7.2</t>
  </si>
  <si>
    <t>Develop and execute functional EHS program</t>
  </si>
  <si>
    <t>13.7.2.1</t>
  </si>
  <si>
    <t>Identify regulatory and stakeholder requirements</t>
  </si>
  <si>
    <t>13.7.2.2</t>
  </si>
  <si>
    <t>Assess future risks and opportunities</t>
  </si>
  <si>
    <t>13.7.2.3</t>
  </si>
  <si>
    <t>Create EHS policy</t>
  </si>
  <si>
    <t>13.7.2.4</t>
  </si>
  <si>
    <t>Record and manage EHS events</t>
  </si>
  <si>
    <t>13.7.3</t>
  </si>
  <si>
    <t>Train and educate functional employees</t>
  </si>
  <si>
    <t>13.7.3.1</t>
  </si>
  <si>
    <t>Communicate EHS issues to stakeholders and provide support</t>
  </si>
  <si>
    <t>13.7.4</t>
  </si>
  <si>
    <t>Monitor and manage functional EHS management program</t>
  </si>
  <si>
    <t>13.7.4.1</t>
  </si>
  <si>
    <t>Manage EHS costs and benefits</t>
  </si>
  <si>
    <t>13.7.4.2</t>
  </si>
  <si>
    <t>Measure and report EHS performance</t>
  </si>
  <si>
    <t>13.7.4.3</t>
  </si>
  <si>
    <t>Implement emergency response program</t>
  </si>
  <si>
    <t>13.7.4.4</t>
  </si>
  <si>
    <t>Implement pollution prevention program</t>
  </si>
  <si>
    <t>13.7.4.5</t>
  </si>
  <si>
    <t>Provide employees with EHS support</t>
  </si>
  <si>
    <t>Process Element ID</t>
  </si>
  <si>
    <t>Process element</t>
  </si>
  <si>
    <t>Definition</t>
  </si>
  <si>
    <t>Root</t>
  </si>
  <si>
    <t>This is the root of the PCF hierarchy</t>
  </si>
  <si>
    <t>Develop vision and strategy establishes a direction and vision for an organization. It involves defining the business  concept and long-term vision, as well as developing the business strategy and managing strategic initiatives. Processes in this  category focus on creating a vision, a mission, and strategic objectives, and culminate in creating measures to ensure that the  organization is moving in the desired direction.</t>
  </si>
  <si>
    <t>The Define the business concept and long-term vision process group encompasses four processes related to developing an  organization’s strategy and business design. First, the organization assesses the external environment, which provides insight  into the operating framework. Next, the organization surveys the market, which provides insight into business opportunities and  customer desires. Third, there is an internal analysis of the organization’s characteristics, which assesses how it matches market  requirements and opportunities; this process results in the ability to define internal core capabilities. Finally, the organization defines  a strategic vision that states long-term goals. This process group forms an organization’s strategic direction.</t>
  </si>
  <si>
    <t>The Develop business strategy process group encompasses the development of an organization’s mission statement, strategy,  and business design. The first step is to develop a mission statement that clarifies the reason for the organization. The next steps  are to define key steps in realizing the vision and to develop strategic options to achieve objectives. Implications of strategic options  should match the organization’s internal capabilities, which are then transformed into a long-term business strategy. After the  organization’s strategy is defined, functional and process strategies are developed to coordinate with the overarching vision. Based  on the requirements set through these processes, an organizational design is created and goals are defined. The formulation of  business unit strategies is the final process in this group.</t>
  </si>
  <si>
    <t xml:space="preserve">Manage strategic initiatives focuses on actions, projects, or programs that enable an organization to realize its strategy and achieve  goals. It includes analyzing the operating environment for the development of strategic initiatives. Strategic initiatives are evaluated  and the most appropriate initiatives are selected for execution. It is critical to follow the progress of execution so that the impact  of the initiatives is identified. Refer to 12.2 Manage portfolio, program, and project for additional information on managing strategic  initiatives. </t>
  </si>
  <si>
    <t>Develop and manage products and services represents the process groups "management of the product and service portfolio" and "develop of products and services."</t>
  </si>
  <si>
    <t>This process group encompasses all processes associated with product and service portfolio management, including the analysis of the current portfolio compared to market opportunities and the definition of requirements for new/evolved products and services using that analysis. This group also includes activities related to the alignment of new additions to the portfolio with corporate business strategy as well as the management of the product or service lifecycle. Preliminary research and development falls in this group, under 2.1.3 Perform discovery research.</t>
  </si>
  <si>
    <t>The Evaluate performance of existing products/services against market opportunities process is used to identify gaps between existing product/service capabilities or performance levels and the current market demand, available technologies, and customer requirements. This process culminates in the decision of whether or not to proceed with investments in the development of new deliverables. Input gathered from customers through exercises such as focus groups assess marketplace need. In addition, input can be gathered from internal or third-party service organizations to support the product/service evaluation.  Although the marketplace may look for new technologies or techniques to enhance existing products and services, customers may not be willing to pay more for them. Accordingly, remember that perfection can be the enemy of good enough. Find out exactly what customers are willing to pay for, and ensure that efforts do not exceed the parameters of the development business case. This is especially important for global products where cost and availability issues may be more apparent.</t>
  </si>
  <si>
    <t>Having evaluated the market needs and specified the requirements for new product or services, the Confirm alignment of product/service concepts with business strategy process is a reality check prior to significant investment by the organization. It ensures that the new product/service concepts are in line with overall business strategy. This process plans and develops the cost, quality, and risk targets for the new products/services. This process can also be used in the prioritization and timing of development activities if there are a number of concepts vying for funding or other scarce resources. This process is most useful when the business strategy is current. If the strategy is outdated, this process may trigger a review of the corporate business direction and drivers.</t>
  </si>
  <si>
    <t>The Manage product and service life cycle process describes how new products and services are conceived, introduced to the market, supported, and retired. This process also encompasses how new product performance in the marketplace is monitored and continuously improved. Introduction of the new product/service may be timed to coincide with key marketing opportunities. Products and services should be retired when their marketplace or cost effectiveness begins to decline below a predetermined threshold. Once a product or service has reached marketplace maturity, its performance indicators should be continuously refined.</t>
  </si>
  <si>
    <t>Program Development &amp; Management Perspective</t>
  </si>
  <si>
    <t>Review Patentability &amp; Infringement Activities : Usage of Open Source in commercial Product development to be reviewed with regard to licensing, community development etc.</t>
  </si>
  <si>
    <t>The Perform discovery research process encompasses those tasks and decisions associated with early-stage research and development—when product/service assumptions are greater than knowledge. Based on the gap between current product/service characteristics and new/changing requirements (from the marketplace, customers, or other business forces), organizations use this process to identify and develop new technologies in support of a new product. This process also includes an assessment of how feasible it is to incorporate those new or potential technologies into products and services. This process guides the funding and documentation of preliminary research and development projects and ensures that any findings (related to feasibility of technology or other recommendations) carry over to stage-gate processes that drive overall product/service development. Consider the ramifications of being too “bleeding-edge” (as opposed to being on the leading or cutting edge) with new products. Key stakeholders in the supply chain or marketplace may not be ready to adopt the latest and greatest technologies, increasing the risk that the product or service will not succeed or be adopted.</t>
  </si>
  <si>
    <t>Non-Functional / Performance / System Engineering. Mechanical + Electrical + SoftwareInteroperability - Ability of products and services to work together, exchange and use information in a multi-vendor, multi-network and multi-service environment.</t>
  </si>
  <si>
    <t>Safety environmental, Occupational Health and Safety, Community health and safety…</t>
  </si>
  <si>
    <t>Authentication / Encryption of CE device data stream. Cryptographic protocols,Hardware security (smart cards)</t>
  </si>
  <si>
    <t>RoHS,WEEE,ELV,REACH</t>
  </si>
  <si>
    <t>CE Industry standards etc. developed by CEA.</t>
  </si>
  <si>
    <t>Service Strategy / Packaging the service ('Productizing the service') - define the scope of service / cost. 'Target market' for the service. Making the service more tangible</t>
  </si>
  <si>
    <t>Define SLA's and Service level KPI's</t>
  </si>
  <si>
    <t>This process group relates to the design, development, and in-service configuration control of products and services. It encompasses traditional design, build, and evaluation processes; configuration and change management; manufacturing and production process planning; final product validation and verification; as well as data management, control, and exchange inter and intraenterprise. This process is where most of the product or service risk is identified, controlled, and mitigated.  Typically, this process group consumes approximately 60 percent of all costs associated with bringing a new product or service to market.</t>
  </si>
  <si>
    <t>Usability and User Experience have a very high business impact</t>
  </si>
  <si>
    <t>Warranty Plan &amp; Pricing</t>
  </si>
  <si>
    <t>Design appropriately for manufacture, prevent wrong assembly ? [design the application, design the product hardware, plastic, mold, casting, mechanical, electrical ]</t>
  </si>
  <si>
    <t>application service view, product service + refurbishing</t>
  </si>
  <si>
    <t>replacement of a core component + re-publishing</t>
  </si>
  <si>
    <t>Review the design and approach for troubleshooting the product</t>
  </si>
  <si>
    <t>Design BOM-Bill of material, Manufacture BOM &amp; Service BOMA bill of materials lists all the raw materials and components / parts used in the manufacture of an end product.</t>
  </si>
  <si>
    <t>Hardware and Software upgrade techniques</t>
  </si>
  <si>
    <t>The "market and sell products and services" category contains process groups related to understanding markets, customers, and capabilities; developing marketing strategies; executing marketing plans; developing sales strategies; developing and managing marketing plans; and managing sales partners and alliances.</t>
  </si>
  <si>
    <t>This process group includes all processes required to research and understand customers, the market, and the organization’s related opportunities. It also addresses developing and managing brands, defining and managing a channel strategy and aggregating and managing customer marketing. Pre-planning clinics are conducted, demand information is collected, customer profiles are created, and unconstrained and constrained forecasts are developed.</t>
  </si>
  <si>
    <t>In the Perform customer and market intelligence analysis process, an organization researches the market and collects/ reviews data about its customers. This may be accomplished through surveys, secondary research, customer feedback repositories, customer conversations, polls, etc. Contacting and/or profiling existing customers is a key way to determine which marketing strategies work and which do not. During this process, the organization also looks internally at its existing offerings and at the current business environment, gathering data and charting trends. The information collected here will be used in process 3.1.2 Evaluate and prioritize market opportunities.  Before starting this process, identify your target buyer, any obstacles in reaching that buyer, and risks associated with entering that market. Redefine this target buyer if research reveals new markets and potential customers. Importantly, map out the customer buying cycle during this process. Determining the customer buying cycle allows marketing and sales to reach customers before budgets are locked and at optimal times of the year.</t>
  </si>
  <si>
    <t>During the Evaluate and prioritize market opportunities process, an organization takes the information and analysis gathered in process 3.1.1 Perform customer and market intelligence analysis and determines which opportunities exist to connect with customers in the marketplace. Organizations typically begin by identifying where new touch points can be gained or where new customer bases may exist. Then, those opportunities are prioritized according to the resources, strategic direction, and availability of the organization. Organizations also segment customers into meaningful categories during this process and verify that the opportunities identified can be pursued from every angle of the business.</t>
  </si>
  <si>
    <t>In this process group, an organization defines its market strategy in concrete terms. It takes the research accomplished in process element “develop marketing, distribution, and channel strategy” and develops specific offerings, pricing plans, and channel strategies according to the value these efforts would provide to the organization.</t>
  </si>
  <si>
    <t xml:space="preserve"> The Define offering and customer value proposition process includes all processes necessary to develop and flesh out the details of a customer or market offering. These offerings should address and align with customer needs as determined in process group 3.1. This process also includes the development and positioning of any new, related branding for the target customer segments outlined in activity 3.1.2.2 Determine target segments.  Use customer case studies and qualifications to support your proposition.</t>
  </si>
  <si>
    <t>In the Define pricing strategy to align to value proposition process, the organization determines the pricing that will be applied to specific customer offerings and gets the proper approval for that pricing plan For many organizations, pricing is not one size fits all. In typical business-to-business service offerings, for example, the price depends entirely on the scope of the project or service.</t>
  </si>
  <si>
    <t>A loyalty program is a key part of airline marketing, with elaborate strategy and process for acquiring, retaining and engaging with members</t>
  </si>
  <si>
    <t>The Establish goals, objectives, and metrics for products by channels/segments process relies on customer segments and channels set in process groups 3.1 and 3.2. In this process, the organization determines its priorities and the metrics that will reflect how well those priorities are being achieved. To do this, the organization looks at measures identified in processes 3.3.4 Establish sales goals and measures and 3.3.5 Establish customer management measures and applies these to specific customer segments, basing its choices on current top goals and strategic initiatives.</t>
  </si>
  <si>
    <t>In the Establish marketing budgets process, an organization ensures that marketing plans align with business strategy and, based on those links, determines how those plans should be budgeted. This includes making cost assumptions, forecasting return on investment, and attributing the costs to the appropriate areas of the business. This process is often accomplished prior to process 3.1.1 Perform customer and market intelligence analysis; the timing will differ from organization to organization, depending on the budgeting schedule and which departments handle that process.</t>
  </si>
  <si>
    <t>During the Develop and manage pricing process, the organization determines pricing plans for its offerings based on forecasted sales and the characteristics of its customers. This process is ongoing throughout the lifecycle of a product or service and depends on market, customer, sales, and production costs. Activity 3.4.4.3 Evaluate pricing performance can be executed at any time to reexamine pricing thresholds and schedules, and changes can be made in activity 3.4.4.4 Refine pricing as needed.</t>
  </si>
  <si>
    <t>The Track customer management measures process focuses on the analysis of customer data in order to refine strategy and marketing plans. These measures are primarily quantitative, but qualitative information can be used as well. Focus on the value of customers and their responsiveness to marketing campaigns and promotions to determine priorities and tactics for reaching customers more effectively.</t>
  </si>
  <si>
    <t>Within the Develop and manage packaging strategy process, organizations determine how to physically package their products to facilitate transportation, preservation, and brand communication. Marketing, product development, and supply chain functions typically work together in this process to develop packaging that functions properly (for transport, storage, delivery, etc.), informs the customer of how to use the product, attracts customer attention, and grows brand awareness. This process includes the planning and testing of packaging for a product as well as the actual execution and ongoing improvement of the packaging. Execution activities will vary by organization depending on which departments handle the actual design, manufacturing, and application of the physical package. Marketing may hand off these tasks completely or may remain involved. In any case, marketing should evaluate the effectiveness and value of the packaging on an ongoing basis.</t>
  </si>
  <si>
    <t>Process group “develop sales strategy” includes the processes for creating concrete sales plans including forecasts, budgets, partnerships, goals, and measures.</t>
  </si>
  <si>
    <t>In the Develop sales forecast process, an organization analyzes its historic sales order trends to generate a new forecast for the products and services currently in the portfolio. It also looks at patterns and results related to past promotions and events in order to predict outcomes of those planned for the future.</t>
  </si>
  <si>
    <t xml:space="preserve"> The Develop sales partner/alliance relationships process deals with the activities needed to identify, research, negotiate, and finalize partnerships and alliances with other entities. These relationships should further the organization’s goals and align with market strategy developed in process group 3.2 Develop marketing strategy.</t>
  </si>
  <si>
    <t>The Establish overall sales budgets process includes all activities related to setting up a financial plan for sales. During this process, the organization calculates revenue, costs, and profit; compares these to forecasted and historical data; and creates a budget based on actual and reasonable assumptions and goals</t>
  </si>
  <si>
    <t>During the Establish sales goals and measures process, the organization analyzes historical sales data and the performance of sales personnel. It compares forecasts to actuals and looks at the assessment of the market as created within process group 3.1 Understand markets, customers, and capabilities. Based on this information, the organization establishes its sales goals along with measures that align with overall business strategy.</t>
  </si>
  <si>
    <t>During the Establish customer management measures process, the organization analyzes historic and current customer data as well as information related to how the organization has traditionally managed those customers. By assessing customer behavior and forecasting future customer attitudes and actions, the organization determines which measures are appropriate to track customer feedback; customer activity; organization responsiveness to customer needs; and general data related to how the organization is managing customer accounts, leads, and contacts. Some organizations include customer satisfaction survey data in these measures, but the specific measures depend on the nature of the business, the type and size of customer base, strategic goals, as well as the model used to structure sales and customer relationships. Performance according to these measures is tracked and evaluated in process 3.4.6 Track customer management measures; process 3.3.5 is concerned primarily with identifying what the appropriate customer management measures would be. If sales operations at an organization are linked tightly with customer service, some of these measures may also be applied in process group 5.3 Measure and evaluate customer service operations, but this will depend on the interconnectedness of sales and customer service within an organization.</t>
  </si>
  <si>
    <t>Develop and manage sales plans includes the processes required to manage sales on an ongoing basis. This process group covers the activities an organization uses to sell products and services. These processes are often highly linked to processes within categories “deliver products and services” and "manage customer service,” and sales must align with these categories in order to set customer expectations appropriately. Sales staff must deal with customers based on products and services the organization actually provides, using the same schedule that product/service development, production, and customer service follow. This process group also includes some processes related to managing sales personnel and partnerships/alliances sales may form with other entities.</t>
  </si>
  <si>
    <t>The Generate leads process involves identifying viable customers based on strategy and market research conducted in process group 3.1 Understand markets, customers, and capabilities. This process covers the discovery of leads, whether this process is accomplished through an IT application, cold calling, reference/network development, or other sales methodology. Every organization can usually generate leads, but it takes extra work to identify quality leads. Develop a well-defined scoring model to determine which leads to prioritize.</t>
  </si>
  <si>
    <t>The Manage customer sales process includes the basic activities required to open and close a sale. It covers initial sales calls and all the preparatory work required to make sure that customers get the information they need and that you completely understand what they want before the sale is made. It also encompasses the actual closing of the sale, along with any administrative activities related to data entry and the processing of the sale. Entering lessons learned, updating customer or sales information, and transferring information to billing or other departments as part of making and closing out the sale also fall within this category.</t>
  </si>
  <si>
    <t>During the Manage customers and accounts process, the organization develops and executes customer relationship management plans. This includes the accumulation of customer data in the appropriate tools (IT applications and systems) and the administrative management of proactive and responsive customer contact and facilitation methods (processes you have mapped for responding to customer inquiries and making scheduled contact).</t>
  </si>
  <si>
    <t>Once a sale has been achieved, the Manage sales orders process begins. It involves the acceptance/validation of sales orders, coordination with other departments required to fulfill the orders, data entry, and follow-up activities such as inquiries and reports of transactions.</t>
  </si>
  <si>
    <t>The Manage sales partners and alliances process incorporates activities required to manage working relationships with external sales or channel entities. The process involves training new partners in the organization’s offerings and sales strategy, developing a cooperative forecast based on the expected output of the partner and their requirements of the organization, determining appropriate compensation, measuring and evaluating the results, tracking data, and analyzing progress. The organization should regularly review, prioritize, and update these partnerships in process 3.3.2 Develop sales partner/alliance relationships.</t>
  </si>
  <si>
    <t>This category includes all processes that are involved in planning, including managing the demand for products and services, creating a materials plan, and scheduling production to meet actual demand. Sales and operations planning activities are included in this process group. Key sales and operations planning activities result in the development of the sales and production plan. The processes in this group may be performed regularly (i.e. at the beginning of each period).</t>
  </si>
  <si>
    <t>“Manage demand for products and services” is the process that deﬁnes the activities used to predict demand for products and services, including forecast measurements (such as baseline and consensus), collaboration with customers, and allocating available to promise inventory or capable to promise capacity. Various types of demand are considered in this process, including ﬁrm demand, opportunity demand, and forecasted demand; these comprise the overall demand plan. Note that demand management can take on a different aspect through the use of promotions and pricing in cases where demand must be constrained due to limited availability, or where there is a goal to motivate purchases of certain products or services. An important measure for this process is forecast accuracy percentage.</t>
  </si>
  <si>
    <t>The “create materials plan” process is used to source and obtain materials needed to execute operations necessary to meet customer demand. In products-related businesses, materials plans consider hard goods, while in services oriented businesses, materials plans consider management of service delivery resources. Critical to the success of this process is the deﬁnition and maintenance of item nomenclature for products based industries and skills taxonomies for services based industries. Without common nomenclatures, mismatches between suppliers and producers can occur. This process begins with generating an unconstrained plan. Additional steps include collaborating with suppliers or contractors, identifying critical materials and supplier constraints, anticipating special events that restrict supply ﬂow, and generating a constrained plan. Demand may be geographic, regional, and global, and the material plan must take into account the most practical means to satisfy the demand using identiﬁed resources</t>
  </si>
  <si>
    <t xml:space="preserve">The “procure materials and services” process group addresses the collaborative sourcing that takes place based upon the Production Order (refreshed monthly, weekly and even daily) to supply the factory lines as needed. It includes the business activities of procurement planning, purchasing, and sourcing beginning with developing sourcing strategies for materials and services, the selection of suppliers to provide the materials and services, the development and maintenance of the corresponding contracts, and the ordering of materials and services. Finally, the performance of the procurement function is assessed. Procurement includes both direct and general items, for example, production parts and products; maintenance, repair, and operating (MRO) supplies; and services (administrative and technical). Procurement may also include subcontracted labor resources. </t>
  </si>
  <si>
    <t>Developing sourcing strategies, also known as “supplier portfolio strategies,” comprises multiple activities including clarifying purchasing requirements, matching needs to supplier capabilities, analyzing a company’s spend proﬁle to identify high opportunity categories, matching the most effective sourcing strategy by category, seeking opportunities to improve efﬁciency and value, and collaborating with suppliers to identify sourcing strategies. The process may include the development of a timeline that incorporates sourcing milestones for each category of sourced product or service. Sourcing strategies are occasionally identiﬁed by category or supplier, for example, reverse auction, request for information (RFI), request for proposal (RFP), request for quote (RFQ), or consortium. For services business that are human resource-centric, the sourcing strategy will include sources of supply other than those that are procured. For example, in-house, low-cost labor from other geographies, low-cost labor from alternate employee categories (e.g., retirees that reenter the company with a modiﬁed employment type), use of afﬁliates, or a joint venture. All of these elements are used to create a procurement strategy and plan that guides purchasing activities with a focus on reducing total cost of supply and creating a balanced supplier portfolio.</t>
  </si>
  <si>
    <t xml:space="preserve"> The process to select suppliers and develop/maintain contracts is responsible for selecting suppliers (typically through a request for information [RFI], request for proposal [RFP], or request for quote [RFQ] process) to create business value, reduce cost, and ensure quality. The process comprises multiple activities including identifying categories of purchase, matching suppliers by category, certifying and validating suppliers, and negotiating and managing contracts</t>
  </si>
  <si>
    <t>“Order materials and services” is the process of planning, ordering, and executing the physical delivery of materials and services from suppliers to the points of need and use. This process comprises multiple activities including processing/ reviewing requisitions, approving requisitions, soliciting/tracking vendor quotes, creating/distributing purchase orders, expediting orders to satisfy special requests, and researching/resolving exceptions.</t>
  </si>
  <si>
    <t>Appraising and developing suppliers is the process of developing and managing programs and policies for interacting with suppliers and measuring/improving their performance. This includes monitoring and managing supplier information, preparing/analyzing spend and vendor performance (including meeting quality standards) supporting inventory and production processes, and the creation/implementation of suppler training and certiﬁcation programs</t>
  </si>
  <si>
    <t>The process group “produce/manufacture/deliver product” comprises three main high-level processes: scheduling production, producing the product and delivering it to the appropriate site, and scheduling and performing maintenance on the capital equipment used during production. Manufacturing is the physical production of finished goods.</t>
  </si>
  <si>
    <t>This process includes two activities: generating a sitelevel plan and generating an optional detailed schedule. The sitelevel plan should include the rough forecast quantities of each product to be produced by the site over a given time period (e.g., one month). The optional detailed schedule comprises the exact quantities of each product to be produced on a given day or week, as well as the machines the products will be run on, setup times, etc.</t>
  </si>
  <si>
    <t>Through the production process, it is most efﬁcient to execute the detailed schedule that was created during the “schedule production” step. This process will vary depending on the product produced, level of automation, labor force skill, and manufacturing strategy. Some common manufacturing practices include quick changeover techniques, focused factory production systems, employee empowerment, ISO 9000, TPS/lean/pull, kaizen events, errorprooﬁng, JIT/continuous ﬂow, 5S, standardized work, and cellular manufacturing.</t>
  </si>
  <si>
    <t>“Manage logistics and warehousing” is the process that plans, implements, and controls the forward and reverse flow and storage of goods, services, and related information between the point of origin and the point of consumption in order to meet customers’ requirements. This includes defining a logistics strategy and managing inbound transportation, warehousing, and outbound transportation.</t>
  </si>
  <si>
    <t>Deﬁning logistics strategy refers to the process of translating customer service requirements into capacity requirements and lead time requirements; designing the logistics network required to meet these requirements, including network components such as warehouse and distribution center (DC) assets, transportation assets, technology infrastructure, and inventory deployment; working with procurement to identify, negotiate, and maintain outsourcing agreements; deﬁning delivery service policy elements such as lead times, delivery performance levels, and shipping days; and deﬁning key performance measures such as logistics costs, inbound delivery performance, space utilization, asset utilization, and outbound carrier delivery performance. It also includes managing third-party resources and global/international logistics strategies.</t>
  </si>
  <si>
    <t>This is the process of planning, transporting, and tracking the delivery of all incoming materials; monitoring inbound transportation carrier performance; and managing the ﬂow of returned materials.</t>
  </si>
  <si>
    <t>Warehousing is the process of receiving, inspecting, and storing incoming materials; picking, packing, and shipping product for outbound delivery; and tracking inventory deployment. Warehousing supports inbound and outbound transportation services. It may include raw materials, ﬁnished goods, products for consumer fulﬁllment, and/or vendor-managed inventory (VMI). It also includes the evaluation and implementation of private, contract, and public warehousing options.</t>
  </si>
  <si>
    <t>“Operate outbound transportation” is the process of preparing the goods for delivery from a warehouse to a receiving location. It typically comprises activities like the notiﬁcation of goods to be supplied from a warehouse to a customer, carrier selection, loading, advanced shipping notiﬁcation, proof of delivery from the receiving location and freight bill auditing. Many of these services are provided by transportation management systems.</t>
  </si>
  <si>
    <t>Process group 5.1 Develop customer care/customer service strategy involves understanding and segmenting customers, creating policies to govern customer service, and setting service targets and priorities. Some of these determinations may be informed by segmentation and relationship building that occurred within process category 3.0 Market and Sell Products and Services. This strategy governs the way the organization provides service to customers proactively or in response to customer requests/issues.</t>
  </si>
  <si>
    <t>The Define customer service policies and procedures process encompasses all the steps required to develop a set of policies and procedures for dealing with customer inquiries, requests, issues, and outreach. These policies govern the actions of employees who provide customer service, and the particulars depend on the kinds of customer service offered by the organization and the importance of customer service to the profitability of the business.</t>
  </si>
  <si>
    <t>In the Establish service levels for customers process, the organization determines the degree of service it will provide, sometimes differing according to customer segment or type of issue. These targets may be referenced on organizational or individual employee scorecards and are typically communicated to employees during the onboarding process. These levels may be linked to the policies constructed in process 5.1.2 Define customer service policies and procedures.</t>
  </si>
  <si>
    <t>This process group involves the development of plans and management standards for the customer service work force and the actual processing and management of customer service requests, inquiries, and complaints. The way these processes are performed depends heavily on the strategy, policies, and service levels established in process group “develop customer care/customer service strategy.”</t>
  </si>
  <si>
    <t>The Plan and manage customer service work force process concentrates on managing customer service personnel specifically, over and above the activities that reside within process category 6.0 Develop and Manage Human Capital. Customer service employee planning requires the organization to forecast the volume of contact the customer service function is likely to receive within the quarter (and/or other time periods as necessitated by the business). Based on that forecast and knowledge of typical customer contact cycle times and desired service levels, the organization can determine how many employees are required and how they should be scheduled. The scheduling of the work force is based on many factors, including historical service trends and anticipated high-volume time periods. During this process, the work force’s time and utilization is also tracked to enable accurate forecasting in future years. In addition to tracking utilization, the quality of customer interactions is also monitored and measured in this process. The criteria for evaluating customer interactions depends on the nature of the business and the service levels established in process 5.1.3 Establish service levels for customers.</t>
  </si>
  <si>
    <t>The Manage customer service requests/inquiries process deals with the actual receipt, routing, and response to customer requests/inquiries. This process depends on the planning that occurred in process group 5.1 and process 5.2.1. The customer service representatives themselves accomplish these activities, and their performance is measured in process group 5.3 Measure and evaluate customer service operations.</t>
  </si>
  <si>
    <t>The Manage customer complaints process deals with every aspect of customer complaints, from initial receipt and routing to resolution and response. This process depends on the planning that occurred in process group 5.1 and process 5.2.1. Customer service representatives themselves accomplish these activities, and their performance is measured in process group 5.3 Measure and evaluate customer service operations. Complaints are handled slightly differently from requests and inquiries, and thus, an activity (5.2.3.3) is present in process 5.2.3 that does not exist in process 5.2.2 Manage customer service requests/inquiries. Activity 5.2.3.3 Resolve customer complaints typically occurs internally, when organization convenes to find an appropriate resolution to the complaint or when an employee executes an action to satisfy the complaint (e.g., fixing a broken link on a Web site or correcting a line item on a receipt or invoice). Once the issue has been resolved or a plan for resolution has been formulated, the organization can move forward to activity 5.2.3.4 Respond to customer complaints. During activity 5.2.3.4, customer service may tell the customer that the issue has been resolved or may discuss the potential solutions to identify next steps.</t>
  </si>
  <si>
    <t>Analysis of log provides input for continuous service improvement and customer profiling e.g. claims for lost baggage or refunds on cancelled tickets</t>
  </si>
  <si>
    <t>This process group encompasses the management of warranty claims. It begins with the development and administration of warranty claim transactions, progresses to the processing of the claim, adjustments, approvals and other service events and ends with the management of the warranty experience, which includes the management of parts returns.</t>
  </si>
  <si>
    <t>This category includes all of the processes that are included in servicing products produced elsewhere in the supply chain. These processes include confirming the specific service requirements, identifying and scheduling resources to meet the service delivery requirements, providing the specific service to the customer, and ensuring that the quality standards are met and the quality of the service is acceptable to the customer.</t>
  </si>
  <si>
    <t>This process requires creating a resource plan/schedule and an order fulﬁllment schedule. The resources could include any of the following: personnel, raw materials, equipment, time frames, and ﬁnances. Customer service needs might require product development, shipping options, inventory management, order tracking, returns management, etc.</t>
  </si>
  <si>
    <t>This process involves organizing the daily product service order fulﬁllment schedule, dispatching resources, managing the order fulﬁllment request, and validating the order fulﬁllment block completion. This process does not address planning and management of ongoing service and service agreements; it only addresses the speciﬁc onetime product ﬁx or replacement activities.</t>
  </si>
  <si>
    <t>To ensure the quality of service, a company can identify completed product service orders and solicit customer feedback on delivery expectations as a part of the improvement process.</t>
  </si>
  <si>
    <t>Process group “measure and evaluate customer service operations” focuses on measuring customers’ satisfaction with various aspects of the service they receive. The factors that the organization combines to rate customer satisfaction may be determined within process “create enterprise measurement systems model” or in process “establish service levels for customers.”  What constitutes customer satisfaction will vary from organization to organization, and the methods used to collect customer feedback will also differ. Many organizations ask their customers if they will continue to come to the organization in the future; if they would recommend it to a friend; or if they will rank how well the organization responds to requests, how quickly the organization responds, or how well the organization seems to understand customer needs.</t>
  </si>
  <si>
    <t>In the Measure customer satisfaction with customer requests/inquiries handling process, the organization gathers information from customers about their experience dealing with customer service, whether through an inquiry, a sales transaction, or other interaction with customer service representatives. (Note that the measurement of complaint handling occurs in process 5.3.2, and customer satisfaction with the products and services themselves is measured in process 5.3.3.) This information may be collected in person, through surveys, by interviewing customers, in online forms, by retrieving it from other areas of the business, or through other methods. This process includes both the solicitation and analysis of feedback along with reporting any feedback and conclusions to management. Feedback may be analyzed quantitatively or qualitatively, depending on the nature of the customer responses and the needs of the organization. Likewise, the reporting methods should match the standards of the organization, whether through spreadsheets, meetings, or online tools. The extent, duration, and frequency of the evaluation will also depend on the organization and its business.</t>
  </si>
  <si>
    <t>In the Measure customer satisfaction with customer complaint handling and resolution process, the organization gathers information from customers about how their complaints were handed by customer service representatives. (Note that the measurement of noncompliant inquiries occurs in process 5.3.1, and customer satisfaction with the products and services themselves is measured in process 5.3.3.) This information may be collected in person, through surveys, by interviewing customers, in online forms, by retrieving it from other areas of the business, during the complaint resolution process (5.2.3), or through other methods. This process includes both the solicitation and analysis of feedback along with the reporting of feedback and conclusions to management. Activity 5.3.2.2 Analyze customer complaint data and identify improvement opportunities includes the analysis of the data and any work completed internally to make improvements. The analysis of the complaint often results in actions within other process categories—for example, improving the customer experience with billing (category 8.0) or by altering the nature of the products/services themselves (2.0 or 4.0). Feedback may be analyzed quantitatively or qualitatively, depending on the nature of the customer responses and the needs of the organization. The customer satisfaction data for complaints is typically gathered at the time of the complaint on all complaints but still may be aggregated with data gathered in process 5.3.1 Measure customer satisfaction with customer requests/inquiries handling.</t>
  </si>
  <si>
    <t>In the Measure customer satisfaction with products and services process, the organization gathers information from customers about their experience with the products and services themselves. (Note that the measurement of customer inquiry handling occurs in process 5.3.1, and the measurement of complaint handling occurs in process 5.3.2.) Organizations may chose to track these activities here (in process 5.3.3) or through activities 4.4.4.3 Solicit customer feedback on services delivered and 4.4.4.4 Process customer feedback on services. This decision usually depends on the strategic use of an organization’s customer service Wherever this information is tracked, it may be collected in person, through surveys, by interviewing customers, in online forms, by retrieving it from other areas of the business, or through other methods. This process includes both the solicitation and analysis of feedback along with the reporting of feedback and conclusions to management and other areas of the business as necessary. Feedback received here can inform activities 2.1.2.1 Identify potential improvements to existing products and services, 2.1.2.2 Identify potential new products and services, and 3.1.1.1 Conduct customer and market research. Customer satisfaction data may be analyzed quantitatively or qualitatively, depending on the nature of the customer responses and the needs of the organization. Likewise, the reporting methods should match the standards of the organization, whether through spreadsheets, meetings, or online tools. The extent, duration, and frequency of the evaluation will also depend on the organization and its business. The communication of this information throughout the business may be essential to the growth of the business and its overall understanding of customer needs.</t>
  </si>
  <si>
    <t>"Develop and manage human capital" is the top-most category responsible for delivering processes traditionally defined as "human resources." Process groups include those related to developing and maintaining workforce strategy, recruiting employees, developing and counseling employees, managing employee relations, rewarding and retaining employees, redeploying and retiring employees, managing employee information, and managing employee communications.</t>
  </si>
  <si>
    <t>The process group "develop and manage human resources (HR) planning, policies, and strategies" includes developing and  implementing HR plans, strategies, and policies as well as monitoring and updating HR plans at regular intervals.</t>
  </si>
  <si>
    <t>Specific tasks will vary based on business need (ex. penetrating new market, increasing use of flexible staffing[part-time, contingent, contractor]) or business risk being addressed (aging workforce, attrition/turn over of key employees ) towards a single objective of getting the right number of people, with the right skills, in the right place and at the right time. Has a continuum of Basic (reactive; decision tree) to Innovative (predictive; simulations).   Can support demand planning at the aggregate level. Develop models with defined thresholds and interventions/actions (e.g. hiring, transitioning, training, contracting) consistent with the workforce management [do we say planning rather than management?] strategy to address resource excesses or shortages (Key inputs from 6.1.2.1 Gather skill requirements according to corporate strategy and market environment)  Can support resource optimization: matches demand to supply at the individual level and triggers actions, such as posting hiring requirements and opening purchase orders for contracting services. (Key inputs from 6.1.2.2 Plan employee resourcing requirements per unit/organization)</t>
  </si>
  <si>
    <t>Monitor and update HR plans is the process of measuring the outcomes of HR activities and the contributions of HR to business strategy. It involves communicating/updating HR plans to stakeholders, determining the value added from the HR function, and reviewing and revising HR plans.</t>
  </si>
  <si>
    <t>The process group "recruit, source, and select employees" includes creating and developing employee requisitions, recruiting and sourcing candidates, screening and selecting candidates, managing pre-placement verification, managing new hires/rehires, and tracking candidates.</t>
  </si>
  <si>
    <t>The Create and develop employee requisitions process includes aligning the work force plan to business unit strategies/ resource needs, developing and opening job requisitions, preparing job descriptions, posting job requisitions, managing internal/external job posting Web sites, changing/updating requisitions, notifying hiring managers, and managing requisition dates.</t>
  </si>
  <si>
    <t>The Recruit/source candidates process involves selecting recruiting methods, performing recruiting activities, holding/ participating in recruiting events, and managing recruitment vendors.</t>
  </si>
  <si>
    <t>The Manage new hire/rehire process includes drawing up and making a job offer, negotiating an offer, and hiring a candidate.</t>
  </si>
  <si>
    <t>The Track candidates process involves creating an applicant record; managing/tracking applicant data; and archiving and retaining records of non-hires.</t>
  </si>
  <si>
    <t>The "develop and counsel employees" process group consists of managing employee orientation and deployment, managing employee performance, managing employee relations, and managing and implementing employee development plans.</t>
  </si>
  <si>
    <t>The Manage employee orientation and deployment process involves creating/maintaining employee onboarding programs, introducing new hires to their managers and to the work place, and evaluating the effectiveness of employee onboarding programs.</t>
  </si>
  <si>
    <t>The Manage employee performance process consists of defining performance objectives; reviewing, appraising, and managing employee performance; and evaluating and reviewing the performance management program.</t>
  </si>
  <si>
    <t>The Manage employee development process includes creating short and long-term career goals, reviewing organizational career ladders, and identifying training and development opportunities.</t>
  </si>
  <si>
    <t>The Develop and train employees process includes aligning employee and organization development needs; developing competencies; conducting training needs analyses; and developing, conducting, and managing employee and/or management training programs.</t>
  </si>
  <si>
    <t>Managing employee relations includes the activities around managing labor relations, collective bargaining, management of employee grievances, and maintenance of labor/management partnerships.</t>
  </si>
  <si>
    <t>Covers all dealings between employer and employees about conditions covered by unionized employment situations. Includes maintenance/administration of formal agreements [specifically collective bargaining agreements if applicable to organization.] and ensuring compliance with these agreements.</t>
  </si>
  <si>
    <t>Manage the negotiations between representatives of the employer and the collective bargaining unit[union] for reaching collective agreements that regulate working conditions. Agreements typically include determining compensation scales, benefits, working hours, overtime, health &amp; safety, training, and grievance mechanisms.</t>
  </si>
  <si>
    <t>Manage partnerships between labor and management that are outside of formal agreements. Typically intended to address specific goal or issue where management decisions will have broad implications on workforce/workplace climate. Intended 1)to facilitate understanding of goal/issue 2) solicit input/collaborative problem solving 3) provide opportunity for multiple levels of the organization to influence decisions.</t>
  </si>
  <si>
    <t>The "reward and retain employees" process group consists of developing and managing reward, recognition, and motivation programs; managing employee assistance and retention; managing and administering benefits; and administering payroll.</t>
  </si>
  <si>
    <t>The manage and administer benefits process includes delivering the employee benefits program, administering benefits enrollment, processing claims, and performing benefits reconciliation.</t>
  </si>
  <si>
    <t>The payroll administration process includes maintaining and administering the employee earnings and deduction information that is used to prepare payroll. These activities may or may not be part of the HR or payroll function. The activities of processing and distributing payments are not included in 6.4.4 Administer payroll and instead are covered under process group 8.5 Process payroll, specifically in process 8.5.2 Manage pay.</t>
  </si>
  <si>
    <t>The "redeploy and retire employees" process group includes managing promotions and demotions; managing separations, retirements, and leaves of absence; developing and implementing employee outplacement services; managing deployment of personnel; relocating employees and managing assignments; managing employment reduction and retirement; managing expatriates; and managing employee relocations.</t>
  </si>
  <si>
    <t>The manage promotion and demotion process includes the administration and execution of employee promotion and demotion. It also includes the processing of employee records and payroll and benefits transactions.</t>
  </si>
  <si>
    <t>The manage separation process includes the administration and execution of employee separations. It includes the creation and generation of final payments, turnover reports, and vendor notification. This process also includes communications with former employees regarding benefits options</t>
  </si>
  <si>
    <t xml:space="preserve"> The Manage retirement process includes management of the organization’s retirement systems, tools, and processes. It does not include execution of the Manage retirement process itself.</t>
  </si>
  <si>
    <t>The Manage leaves of absence process includes managing and administering the leave of absence policy for employees who are taking leaves in excess of their annual allowance.</t>
  </si>
  <si>
    <t>The Develop and implement employee outplacement process involves creating and providing career transition information and advice to employees whose roles have been eliminated.</t>
  </si>
  <si>
    <t>The Manage deployment of personnel process includes managing the movement of employees to different roles within an organization.</t>
  </si>
  <si>
    <t>The Manage expatriates process includes activities associated with both the expatriation and repatriation of employees within the organization.</t>
  </si>
  <si>
    <t>The manage reporting process consists of providing key HR data and reporting capabilities for varying levels of management.</t>
  </si>
  <si>
    <t>The manage employee inquiry process involves receiving, responding to, and recording information on employee inquiries.</t>
  </si>
  <si>
    <t>The manage and maintain employee data process includes making revisions to personal data such as changing beneficiary designations or employee status.</t>
  </si>
  <si>
    <t>The manage human resource information systems process involves managing the day-to-day running of human resource information systems</t>
  </si>
  <si>
    <t>The develop and manage employee metrics process consists of collecting and managing work force data that is used to report on human capital program outcomes, workforce trends, demographics, and performance.</t>
  </si>
  <si>
    <t>The develop and manage time and attendance process includes collecting, editing, approving, and entering data related to hours worked and paid time off. This process does not include the actual processing of time and attendance data.</t>
  </si>
  <si>
    <t>Employee communication management includes activities around developing and maintaining the communications plan and actually delivering specific employee communications from the enterprise.</t>
  </si>
  <si>
    <t>The "manage information technology" category contains process groups relevant to the business of information technology within  an organization. The process groups include "manage the business of information technology," "develop and manage IT customer relationships," "develop and implement security, privacy, and data protection controls," "manage enterprise information," "develop and maintain information technology solutions,, "deploy information technology solutions," and "deliver and support information technology solutions."</t>
  </si>
  <si>
    <t>Managing the business of information technology involves defining and maintaining the relevance of IT to the enterprise and its mission, communicating the strategy and role of IT within the enterprise, establishing the enterprise architecture and guiding principles, defining the IT management system and governance model, and managing the strategic activities that help ensure attainment of IT value.</t>
  </si>
  <si>
    <t xml:space="preserve"> Developing the enterprise IT strategy consists of the activities required to define and maintain a business-focused enterprise IT strategy. This includes building strategic intelligence for the enterprise, collaborating with stakeholders to identify the long-term IT needs of the enterprise, and the development and maintenance of the business-focused strategy.</t>
  </si>
  <si>
    <t>The purpose of defining the enterprise architecture is to assess the interrelationships of the business process architecture, the information architecture, the components and services architectures, and the infrastructure architectures to ensure their continued relevance. Execution of this process requires establishing the enterprise architecture definition, confirming the enterprise architecture maintenance, acting as a clearinghouse for IT research and innovation, and governing the enterprise architecture.</t>
  </si>
  <si>
    <t>Management of the IT portfolio results in the establishment of criteria for economic and strategic value and the provisioning of resources in accordance with strategic priorities and efforts to achieve a balanced portfolio. The activities included within the IT portfolio management process are maximizing the value of the IT portfolio for the enterprise, provisioning resources in accordance with strategic priorities, and achieving a balanced portfolio.</t>
  </si>
  <si>
    <t xml:space="preserve"> This consists of exploring new technologies in pursuit of IT services and solutions innovations, formulating a development project to build and deploy selected technologies, and transitioning those technologies to the development pipeline.</t>
  </si>
  <si>
    <t>Evaluating and communicating IT business value and performance consists of establishing key performance measures, monitoring trends and key performance indicators, linking business technology investments to business outcomes, and communicating business technology value contributions.</t>
  </si>
  <si>
    <t>Developing and managing IT customer relationships involves managing communications and interactions between the customers of IT and the providers of IT services and solutions; gathering business requirements; helping customers develop justifications for requested IT services and solutions; providing the initial interface to IT architects responsible for designing the IT services and solutions; and monitoring the customers’ satisfaction with the development, deployment, and ongoing support of the IT services and solutions.</t>
  </si>
  <si>
    <t>Developing an IT services and solutions strategy involves assessing the needs of the business and user, translating those needs into services and solutions requirements, formulating and evaluating IT services and solutions strategic initiatives, and selecting IT services and solutions strategic initiatives to apply. The formulation of IT services and solutions strategic initiatives includes the tasks required to generate new ideas, identify enhancements or extensions to existing IT services and solutions, and identify outdated services and solutions for sunset or retirement. Developing and maintaining a long-term, business-focused IT strategy encompasses tasks to develop, communicate, govern, and track strategy deployment. This includes defining and communicating the strategic intent regarding the organizational use of IT; establishing and maintaining an IT governance structure; articulating strategic assumptions for IT strategy development; and developing and tracking the resulting IT plan, which optimizes the use of technologies, resources, and alliances to improve business agility.</t>
  </si>
  <si>
    <t>Developing and managing IT service levels requires creating and maintaining the IT services and solutions catalog, establishing and maintaining business and IT service level agreements, evaluating and reporting service level attainment results, and communicating business and IT service level improvement opportunities.</t>
  </si>
  <si>
    <t>Performing DSM for IT services consists of understanding IT services and solutions consumption and usage, developing and implementing incentive programs that improve consumption efficiency, and developing the volume/unit forecast for IT services and solutions. Development of IT services and solutions requires modeling the effect of incentive programs on the baseline forecast and generating a DSM influenced volume/unit forecast</t>
  </si>
  <si>
    <t>Management of IT customer satisfaction includes capturing and analyzing customer satisfaction and assessing and communicating customer satisfaction patterns. Capturing and analyzing customer satisfaction consists of tasks required to manage and monitor IT customer complaints and feedback, conduct qualitative and quantitative assessments, and identify customer satisfaction issues and opportunities for improvement. Assessing and communicating customer satisfaction patterns consists of tasks required to evaluate satisfaction with IT services and solutions, evaluate satisfaction with complaint resolution, and determine IT customer loyalty/lifetime value.</t>
  </si>
  <si>
    <t>Marketing IT services and solutions includes developing the IT services and solutions marketing strategy, developing and managing the IT customer strategy, managing IT services and solutions advertising and promotional campaigns, and processing and tracking IT services and solutions orders. Developing the services and solutions marketing strategy requires the IT organization to understand IT services and solutions requirements, predict user consumption behavior, and identify common usage/consumption profiles and target IT customers. Developing and managing the IT customer strategy includes tasks to establish and maintain IT customer management goals and strategies, develop a sales forecast and budget, and evaluate IT customer management results. Managing IT services and solutions advertising and promotional campaigns is defined as developing and managing IT services and solutions advertising, promotions, marketing communications, and sales opportunities. Processing and tracking IT services and solutions orders consists of collecting and maintaining IT customer account information, processing orders, and establishing delivery of the IT services and solutions.</t>
  </si>
  <si>
    <t>Developing and implementing security, privacy, and data protection controls includes the establishment of information security, privacy, and data protection strategies and levels as well as the testing, evaluation, and implementation of information security, privacy, and data protection controls.</t>
  </si>
  <si>
    <t>Managing enterprise information is defined as understanding what information is important to the enterprise; determining how, when and from where that information is collected; defining how that information is structured and organized; and establishing the policies and controls needed to guide the collection and use of that information.</t>
  </si>
  <si>
    <t>Developing information and content management strategies within the IT organization includes understanding information needs and the role of IT services in executing the business strategy, assessing the information and IT knowledge management implications of new technologies, and planning information and IT knowledge management actions and priorities.</t>
  </si>
  <si>
    <t>Defining the enterprise information architecture includes defining information elements, composite structure, logical relationships, constraints, and derivation rules; defining information access requirements; and establishing data custodianship.</t>
  </si>
  <si>
    <t>Managing information resources includes defining the enterprise information/data policies and standards as well as developing and implementing data and content administration.</t>
  </si>
  <si>
    <t xml:space="preserve"> Performing enterprise data and content management requires the IT organization to ensure that the collection, storage, and use of information and data are in accordance with the established information/data policies. Tasks include monitoring, controlling, and managing exceptions per policies and standards.</t>
  </si>
  <si>
    <t>Developing and managing information technology solutions involves producing, developing, and testing new, enhanced, and improved solutions; enabling services that meet all confirmed requirements; maintaining and managing solutions; supporting services to continue meeting all confirmed requirements; and "sun setting" solutions/discontinuing services no longer needed.</t>
  </si>
  <si>
    <t>Developing the IT development strategy includes defining a consistent approach to IT development; ensuring the repeatability of development and maintenance activities; and allowing these activities and their outcomes to be measured, thereby enabling continuous improvement.</t>
  </si>
  <si>
    <t>Performing IT services and solutions life cycle planning includes tasks to maintain the long-term viability of a family of services and solutions from “cradle to grave.” This includes ensuring that new solutions are created and new services enabled when needed and that existing services and solutions are properly repaired/enhanced or sunset/discontinued in an orderly fashion when no longer needed.</t>
  </si>
  <si>
    <t>Developing and maintaining IT services and solutions architecture includes creating the technical definition of the reference architecture for a family of IT services and solutions while ensuring compliance with the overall enterprise architecture. Tasks include assessing the need for new solutions and services, enabling new solutions and services, and maintaining existing solutions and services in a prescribed fashion consistent across the whole enterprise.</t>
  </si>
  <si>
    <t>Creating IT services and solutions is defined as the installation of service and/or solution design while ensuring that all functional and nonfunctional requirements are met and that solutions comply with organizational standards. Tasks include understanding service or solution requirements, designing the service or solution, building or integrating components, testing the solution or service, and gaining customer acceptance and certification.</t>
  </si>
  <si>
    <t>Maintaining IT services and solutions includes the tasks required to upkeep, repair, and develop minor (as defined by enterprise policy) enhancements to existing solutions or services and ensure that existing services or solutions continue to meet requirements. Tasks include understanding requirements or defect analysis, modifying the design of the service or solution, integrating newly required components, testing the change to a solution or service, and gaining customer acceptance and certification.</t>
  </si>
  <si>
    <t xml:space="preserve"> Deploying information technology solutions involves introducing new, enhanced, or improved functionality into the environment with minimal or no disruption to the services schedules; ensuring consideration of appropriate security and contractual constraints; and properly balancing business benefit with technical and business risk.</t>
  </si>
  <si>
    <t>Developing the IT deployment strategy includes creating a consistent approach to the introduction of changes and releases into the IT environment, examining feedback from completed changes to ensure a successful deployment, and developing policies specific to “change” and “release.” Tasks include defining what constitutes a change and release, determining who can request changes and releases, establishing procedures to assign priority and approval levels, developing an exception process, defining deployment procedures, establishing and documenting a workflow for change approvals, analyzing completed changes and releases, and evaluating change trends and success rates.</t>
  </si>
  <si>
    <t>Planning and implementing changes includes all tasks necessary to administer and plan individual change requests (including accepting or rejecting the request), assessing the business and technical risks of changes, determining which individual changes can be performed simultaneously without increasing overall risk factors, and creating a master change schedule. Other tasks include requesting services, such as procurement and security, from other components to ensure component availability and obtainment of necessary security authorities.</t>
  </si>
  <si>
    <t xml:space="preserve"> Planning and managing releases involves establishing priority for changes and executing all necessary planning activities to prepare for the actual release implementation. Tasks include understanding release design, coordinating release acceptance, planning rollout, and coordinating training.</t>
  </si>
  <si>
    <t>Delivering and supporting information technology services involves delivering IT services and solutions within the budget provided; meeting service commitments as measured by customer defined service criteria; and achieving customer satisfaction targets.</t>
  </si>
  <si>
    <t>Developing the IT services and solutions strategy consists of defining the organizational approach for IT service and delivery. Tasks include developing a strategy for delivering IT infrastructure services and determining sourcing strategies.</t>
  </si>
  <si>
    <t xml:space="preserve"> Developing the IT support strategy requires defining the organizational approach to delivering key enabling services and assisting in the use of information technology. This strategy would address help desk activities, desk-side support, and third level technical support. Tasks include coordination of vendor support and evaluation of sourcing alternatives.</t>
  </si>
  <si>
    <t xml:space="preserve"> Managing IT infrastructure resources involves managing and maintaining the physical computing assets, including hardware and software, of the organization. Tasks include identifying configuration items to be maintained, establishing the information management system, collecting the configuration item information, populating the database, and ensuring that information is available to other components. Other tasks include preventive maintenance, facilities management, configuration management, and inventory (asset) management.</t>
  </si>
  <si>
    <t>Managing IT infrastructure operations consists of activities required to manage the organizational workload and operation of physical assets, irrespective of their physical location. This includes providing and executing the requested services, preparing and handling customer input and data, managing security requests, and releasing resources employed in the delivery of the requested service and subsequently returning them to the resource pool.</t>
  </si>
  <si>
    <t>Management of financial resources is a key back-office category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</si>
  <si>
    <t>The "perform planning and management accounting" process group encompasses financial planning processes, including preparing quarterly and annual projections of revenue, expenses, operating profit, net income, and capital investments. The processes in this group support decision making through an analysis of the organization’s historical effectiveness and by recommending the most effective ways to allocate scarce resources to ensure that economic value is created for shareholders.</t>
  </si>
  <si>
    <t>This is the process of developing periodic plans, budgets, and forecasts to enable the achievement of organizational performance goals. This includes setting assumptions for revenue and cost levels—as well as cash flows—expected in the pursuit of organizational growth. It also includes proactive cost control and reporting on actual versus targeted financial results. It may also include predicting financial results for the next four to six quarters on a rolling forward basis. Budgets and forecasts should reflect financial targets derived from strategic plans. They also serve as a discussion platform at regular business review meetings, in which managers can decide if, how, and when to alter tactics to ensure that performance targets are achieved.</t>
  </si>
  <si>
    <t>This is the process of developing and implementing methods and models for the allocation of operating and overhead costs across products and/or services. This is typically used to evaluate and control product/service pricing, profitability, and trends. This includes inventory accounting, cost of sales analysis, product costing, variance analysis, and profitability reporting.</t>
  </si>
  <si>
    <t xml:space="preserve"> This is the process of developing and implementing methods and approaches to analyze cost drivers, improve business processes, benchmark, deploy/utilize assets and resources, and evaluate value drivers. Within this process, the critical success factors and performance indicators should be determined and linked with activity based measures.</t>
  </si>
  <si>
    <t>This is the process of developing and implementing a framework that guides internal decision makers as they deploy resources—financial, human, technical, etc.—in the pursuit of sustainable, profitable growth. It ensures that decisions are aligned with stated organizational goals by measuring performance against predetermined targets and managing the corrective action process. This process includes: assessing customer and product profitability, evaluating new products, lifecycle costing, optimizing the customer and product mix, tracking the performance of new customer and product strategies, preparing activity based performance measures, and managing continuous cost improvement.</t>
  </si>
  <si>
    <t>The "perform revenue accounting" process group includes the recording/reporting of data related to the sale of goods and/or services provided to customers. Revenue accounting, which is a major component of preparing formal financial statements, reflects the decisions an organization makes to recognize revenues in a given reporting period. Costs (both direct and allocated) are then applied to revenue to determine profit. The Perform revenue accounting process includes revenue recognition decisions and often decisions about reserves held back for bad debts and outstanding liabilities such as warrantees. This process group is greatly affected by process 3.5.4 Manage sales orders, which is explained in the Related Processes section of this document.</t>
  </si>
  <si>
    <t>This is the process of evaluating customers’ creditworthiness. Typically performed in conjunction with the generation of an order or the creation of a new customer, this process encompasses all operations associated with credit checking— including the establishment of credit policies, the analysis/approval of new account applications, the review of existing accounts, and the generation of credit/collection reports.</t>
  </si>
  <si>
    <t>This is the process of developing and delivering customer invoices. It includes creating methods and procedures for communicating and delivering invoices and statements for services and products. The process encompasses the maintenance of customer/product master files, the generation and transmittal of customer billing data to the customer, the posting of receivable entries, and the resolution of customer billing inquiries. It does not include receiving payments; payment receipt is located in process 8.2.3 Process accounts receivable.</t>
  </si>
  <si>
    <t>This encompasses the processing of payments due from customers, including the processing of any funds received, whether by check or electronically. This process involves the establishment of accounts receivable policies, the receipt and deposit of customer payments, the application of cash remittances, the preparation of accounts receivable reports, and the posting of accounts receivable activities to the general ledger. It does not include the generation of invoices; invoice generation is located in process 8.2.2 Invoice customer.</t>
  </si>
  <si>
    <t>This is the process of coordinating and following through on collecting payments due. This process includes generating letters and phone calls on delinquent accounts, deciding when to collect, and selecting the collection vehicle (e.g., an external agency or an in-house department). It also encompasses the establishment of policies for delinquent accounts, the analysis of delinquent accounts, correspondence/negotiation with delinquent accounts, internal discussions around account resolution, the processing of adjustments, and the writing off of uncollectable balances.</t>
  </si>
  <si>
    <t>This is the process of receiving, rectifying, and monitoring customer adjustments and deductions resulting from warranties, claims, returns, and recalls of products and/or services. This process includes the establishment of policies/procedures for adjustments, the analysis of adjustments, correspondence and negotiation with customers, internal discussions around account resolution, the preparation of chargeback invoices, and the processing of related entries</t>
  </si>
  <si>
    <t>The "perform general accounting and reporting" process group contains processes related to managing an organization’s ongoing financial records, including the maintenance of the chart of accounts, the processing of journal entries, and the adjustment of the organization’s general ledger accounts. This group also encompasses all operational activities performed to close the books on a monthly, quarterly, and yearly basis as well as the recording, tracking, and depreciation of fixed assets.</t>
  </si>
  <si>
    <t>This is the process of controlling and updating the policies and procedures related to financial management and control, including maintenance of the financial procedures manual and the establishment of service level agreements with internal customers/suppliers and external financial service providers.</t>
  </si>
  <si>
    <t>This is the process of managing the general ledger—including the maintenance of the chart of accounts and the processing of journal entries, allocations, period-end adjustments (e.g., accruals, currency conversions), and intercompany transactions. It also encompasses the reconciliation of general ledger accounts and intercompany transactions, the preparation of the trial balance, and the preparation and posting of management adjustments.</t>
  </si>
  <si>
    <t>This is the process of accounting for fixed asset transactions, including additions, retires, transfers, adjustments, and depreciation expenses. This process includes establishing fixed asset policies and procedures, recording entries to the fixed asset register, tracking fixed assets through physical inventories, and calculating and recording depreciation and expenses related to fixed asset maintenance and repair. This process often supports tax, statutory, and regulatory reporting by providing data on fixed assets to the appropriate departments. Fixed asset projects that were proposed, pursued, and capitalized under process group 8.4 Manage fixed asset project accounting are thereafter maintained within process 8.3.3, under the auspices of general accounting and reporting—unless a project is initiated to dispose of the asset, in which case the project is again covered in process group 8.4.</t>
  </si>
  <si>
    <t>This is the process of gathering and consolidating periodic financial performance data and presenting snapshots of financial results for corporate-level, business unit-level, or department-level decision makers. These snapshots take the form of highly structured financial statements and may show comparisons with previous periods, various profitability or growth ratios, cost consumption rates, or even FTE deployment data.</t>
  </si>
  <si>
    <t>The "manage fixed-asset project accounting" process group encompasses the financial planning and supervising of projects involving fixed assets (capital projects), including additions, retires, transfers, adjustments and depreciation expenses. This group typically relates to the acquisition or disposal of fixed assets.</t>
  </si>
  <si>
    <t>This is the process of developing capital investment policies and procedures and implementing them to create and approve the capital expenditure plan and budget. This includes performing justification for project approvals as well as reviewing and approving capital projects and fixed asset acquisitions. This process covers the construction of a business case for a capital project</t>
  </si>
  <si>
    <t>This is the process of managing and accounting for ongoing activities related to capital projects—including setting up new projects, recording project transactions, monitoring and tracking spending, closing and capitalizing projects, and measuring financial returns on completed projects. Once a project is closed and the asset is capitalized, the accounting for that asset is no longer part of this 8.4.2 Perform capital project accounting process and instead will be performed under the process 8.3.3 Perform fixed asset accounting. Once the project is capitalized, it is a fixed asset.</t>
  </si>
  <si>
    <t xml:space="preserve"> The "process payroll" process group consists of reporting time, managing pay, and processing taxes. Payroll administration tasks as defined elsewhere in the PCF are not considered in scope for "process payroll."</t>
  </si>
  <si>
    <t>Capturing employee time information and recording data in the time reporting system for use by payroll, benefits, billing (depending on business model), etc. Preparing the data for payroll and benefits usage by analyzing and reporting paid and unpaid leave, monitoring regular, overtime and other hours, and analyzing and reporting employee utilization. This includes establishing policies and procedures for reporting time, management activities and system maintenance to effectively capture and report on employee time.</t>
  </si>
  <si>
    <t>This is the process of calculating employee payroll for each pay period, including bonus runs throughout the year, and transmitting payments to employee accounts or directly to employees. It includes maintaining and administering employee earnings and deductions, monitoring changes in tax status in order to prepare the payroll each period, responding to all payroll-related inquiries, and processing adjustments and/or manual corrections as appropriate. This process also encompasses management activities and payroll system/interface maintenance to ensure accurate payments.</t>
  </si>
  <si>
    <t>This process ensures regulatory and statutory compliance for payroll tax obligations on behalf of the organization. This includes filing regulatory payroll tax forms in a timely manner and calculating and paying applicable payroll taxes. The production and distribution of employee tax statements on an annual basis (e.g., W2s in the U.S. or local equivalent) is also covered in this process.</t>
  </si>
  <si>
    <t>The "process accounts payable and expense reimbursement" process consists of processing payments for operating expenses and other supplier charges, which includes verifying of accounts  payable with vendor records, maintaining and managing electronic commerce, auditing invoices and approving payments, processing  financial accruals and reversals, processing payments and taxes, researching and resolving exceptions, and adjusting accounting  records. It also develops policies and procedures around processing of accounts payable and all related operations. Technology is  typically key to achieving top performance in this process.</t>
  </si>
  <si>
    <t>This process consists of processing payments for operating expenses and other supplier charges, which includes verifying of accounts payable with vendor records, maintaining and managing electronic commerce, auditing invoices and approving payments, processing financial accruals and reversals, processing payments and taxes, researching and resolving exceptions, and adjusting accounting records. It also encompasses the development of policies and procedures around the processing of accounts payable and all related operations. Technology is typically key to achieving top performance in this process.</t>
  </si>
  <si>
    <t>This process includes the approval and processing of advancements and reimbursements for employee expenses on the organization’s behalf as well as capturing and reporting relevant tax data and managing personal accounts. This process often dovetails with the processing of accounts payable and includes the development and use of policies and procedures.</t>
  </si>
  <si>
    <t>The "manage treasury operations" process group includes the management of treasury policies and procedures, cash, bank accounts, debts, investments, and financial risks.</t>
  </si>
  <si>
    <t>This process involves establishing the scope and governance of treasury operations; creating and publishing treasury policies; developing, monitoring, auditing, and revising treasury procedures; developing and confirming internal treasury controls; and defining system security requirements.</t>
  </si>
  <si>
    <t>This process includes managing and reconciling cash positions; managing cash equivalents; processing and overseeing electronic fund transfers; developing cash flow forecasts; managing cash flows; producing cash management accounting transactions and reports; managing and overseeing banking relationships; and analyzing, negotiating, resolving, and confirming bank fees.</t>
  </si>
  <si>
    <t>The activities used to manage in-house bank accounts include managing in-house bank accounts for subsidiaries; managing and facilitating intercompany borrowing transactions; managing centralized outgoing payments on behalf of subsidiaries; managing central incoming payments on behalf of subsidiaries; managing internal payments and netting transactions; calculating interest and fees for in-house bank accounts; and providing account statements for in-house bank accounts.</t>
  </si>
  <si>
    <t>This process involves managing financial intermediary relationships; managing liquidity and issuer exposure; processing and overseeing debts and investments; making foreign currency transactions; and producing debt and investment accounting transaction reports.</t>
  </si>
  <si>
    <t>This process includes managing interest rate, foreign exchange, and exposure risks; developing and executing hedging transactions; evaluating and refining hedging positions; producing hedge accounting transactions and reports; and monitoring credit.</t>
  </si>
  <si>
    <t>The "manage internal controls" process group consists of operating controls, monitoring compliance with internal controls policies and procedures, and reporting on internal controls compliance. Internal controls do NOT include external audit activities.</t>
  </si>
  <si>
    <t>This process covers the establishment of boards of directors and audit committees; the development and communication of a code of ethics; the assignment of roles and responsibilities for internal controls; the definition of business process objectives; the identification of risks; and the evaluation of defining entity/unit risk tolerance</t>
  </si>
  <si>
    <t>This process incorporates the planning, management, operation, and monitoring of internal control mechanisms, policies, and procedures. It includes designing and implementing control activities; monitoring control effectiveness; remediating control deficiencies; creating compliance functions; operating compliance functions; and implementing and maintaining technologies and tools to enable the controls-related activities.</t>
  </si>
  <si>
    <t xml:space="preserve"> This process includes reporting to external auditors, regulators, shareholders, debt holders, securities exchanges, business partners, internal management, and any other bona fide third parties.</t>
  </si>
  <si>
    <t>The "manage taxes" process group includes the processes associated with estimating an organization’s periodic tax liabilities and ensuring that appropriate taxing authorities receive tax return filings and payments when due.</t>
  </si>
  <si>
    <t>This process includes setting targets for periodic tax liabilities and assessing the tax impact of various activities, such as the acquisition or disposal of fixed assets or a deliberate change in employee population.</t>
  </si>
  <si>
    <t>This is the process of accounting for taxes collected or paid.</t>
  </si>
  <si>
    <t>The "manage international funds/consolidation" process is the process of managing cash collections and disbursements made by operating units across the enterprise and, when appropriate, transferring cash from those units to parent level bank accounts managed by the organization’s treasury team.</t>
  </si>
  <si>
    <t>This is the process of forecasting and monitoring changes in foreign currency value or interest rates around the world.</t>
  </si>
  <si>
    <t>This is the process of converting cash from one currency to another in the course of conducting cross-border trade or investment.</t>
  </si>
  <si>
    <t>This process involves assessing an organization’s exposures to potential financial losses that could occur as a result of changes in the relative value of currencies globally. Hedging currency exposures refers to the process of forecasting the impacts of movements in foreign currency values and entering into financial transactions designed to offset or limit an organization’s potential exposure to loss.</t>
  </si>
  <si>
    <t>This process involves making accounting entries to formally report financial gains or losses experienced as a result of foreign exchange activity.</t>
  </si>
  <si>
    <t>Global trade services represents the collection of processes related to cross-border collaboration and compliance with international regulations including import/export controls, product classification, duty calculation, relationships with customs, trade communications and documentation, restitution, and international letters of credit.</t>
  </si>
  <si>
    <t>This category has been expanded in the E&amp;U model to include both the original non-productive assets (such as property, buildings and facilities) plus utility networks and major plant assets.</t>
  </si>
  <si>
    <t>Previously these processes might have been covered under 9.1.  But 9.1 was a poor representation of utility plant and network design and construction processes. The new 9.2 process group for E&amp;U provides a more comprehensive and accurate description of this core utility function, leaving 9.1 to describe processes applicable to property and buildings (as was its original intent).</t>
  </si>
  <si>
    <t>The process "dispose of productive and nonproductive assets" involves planning how to discontinue the use of an asset at the end of  its life cycle. This process group includes developing an exit strategy, performing a sale or trade of assets, and performing asset  abandonment.</t>
  </si>
  <si>
    <t>The process group "manage enterprise risk, compliance, remediation, and resiliency" is responsible for ensuring that an organization effectively manages its risk. Process groups are aligned with traditional risk management activities.</t>
  </si>
  <si>
    <t xml:space="preserve">The "manage enterprise risk" process group addresses enterprise risk management. Risk is the probability or threat of a negative occurrence caused by potential events. Strategic, operational, financial, and hazard risks categories are included in this group. Manage enterprise risk includes establishing an enterprise risk management framework and policies, overseeing enterprise risk management activities across the organization, and coordinating business unit/functional risk management processes. Based on the enterprise-level risk management frameworks and policies, business unit/functional risk management activities are executed and managed. This process group also covers the management of regulatory compliance to ensure the organization has the required  procedures in place and follows regulatory requirements. </t>
  </si>
  <si>
    <t>The "manage compliance" process group is responsible for the development of internal and external compliance activities.</t>
  </si>
  <si>
    <t>Remediation efforts are those processes necessary to repair damage to assets created by the occurrence of a risk, be it a new risk or a risk under existing management.</t>
  </si>
  <si>
    <t>Managing business resiliency and risk includes the processes required to enable firms to rapidly adapt and respond to any internal or external opportunity, demand, disruption, or threat; continue operations without significant impact to the business; and develop a more dynamic, strategic, and integrated approach to managing compliance obligations.</t>
  </si>
  <si>
    <t>External relationships are those relationships with stakeholders of the entity, including investors, government and industry, the board of directors, and the general public. This is not related to customer management.</t>
  </si>
  <si>
    <t>Strong government and industry relationships are essential to the longevity of any company. This process group is responsible for managing government relations, trade and industry group relationships, and lobbying activities.</t>
  </si>
  <si>
    <t>The "manage relations with board of directors" process group encompasses the processes required to select, appoint, govern, and communicate with the organization’s board of directors while complying with the organization’s bylaws. These processes include "report results" and "report audit findings."</t>
  </si>
  <si>
    <t>"Manage legal and ethical issues" includes a variety of processes that address the legal and moral framework of the organization and policy development and enforcement.</t>
  </si>
  <si>
    <t>"Manage public relations" includes processes related to the flow of information from an organization to the public. It includes the processes "manage community relations, "manage media relations," "promote political stability," "create press releases," and "issue press releases." Public relations processes influence the public view of an organization and its products or services. These programs may include but are not limited to: corporate social responsibility (CSR) programs, corporate giving, volunteerism, and community partnerships. These programs may use a variety of avenues including media outlets, personalities, social resources, networks, or lobbying.</t>
  </si>
  <si>
    <t>Business capabilities are those activities performed by an organization that are fundamental to the successful operation of the organization, even across functions in a business. Capabilities defined in the PCF include business process management; portfolio, program, and project management; quality management; change management; benchmarking; environmental health and safety management; and knowledge management.</t>
  </si>
  <si>
    <t>The "manage portfolio, program, and project" process group focuses on identifying projects and initiatives; initiating, executing, and closing projects; monitoring the overall project performance and status; and making projects visible to organizational  decision-makers.</t>
  </si>
  <si>
    <t>The "manage quality" process group creates a quality strategy, plans and supports the staff that oversee quality work force, and conducts quality assessments.</t>
  </si>
  <si>
    <t xml:space="preserve">The purpose of the Establish Quality Requirements is to define a specific plan for quality within the execution of work. This requires a complete understanding (e.g., an inventory) of all stakeholder requirements (e.g., product, service, or process) and an associated set of critical-to-quality characteristics (CtQCs) that can be measured for each of these requirement—to prove the requirements are met. These CtQCs are used to evaluate the current capabilities of the organization to meet the requirements and identify any potential gaps that may lead to a nonconformance prior to the execution of work. A determination is made to mitigate the gap with preventive activities or deemed an acceptable risk. As an output, the plan for quality provides documentation about how Quality will be ensured (e.g., preventive, control, assurance) and all actions that will be taken if a nonconformance occurs. </t>
  </si>
  <si>
    <t xml:space="preserve">All stakeholder requirements that describe the characteristics of a product, service, or process must be documented and gathered, in an accessible format, in preparation for establishing quality requirements. The actual establishment of these requirements is not within the scope of the EQ Framework, but is a critical input used throughout planning for Quality. Stakeholders, in this instance, include any internal or external party (e.g., customers, government agencies, industry standards, enterprise policies, business or functional performance targets) that have expressed a requirement (often described as critical-to-customer (CtC) characteristics).  CtQCs are measurable elements of the process, product, or service whose performance standards or specifications must be met to satisfy the established requirement. Each stakeholder requirement must have an associated CtQCs, unless the requirement itself fully defines all elements that must exist. The CtQCs must be documented and aligned to the specific requirement being fulfilled. </t>
  </si>
  <si>
    <t>Analysis is conducted to assess the current state of the processes to achieve the CtQCs. This analysis must include, but is not limited to, all required activities established in the organization's Risk Management standards. All identified gaps are documented and a determination is made as to whether the gap will be mitigated through preventive Quality activities or deemed as acceptable risk. The goal of any preventive quality activities is to create provisions to prevent, control, or reduce the risk of not meeting the CtQCs. In addition, any standard methodology that will be used to design or conduct preventive Quality activities are defined and documented.</t>
  </si>
  <si>
    <t xml:space="preserve">The purpose of quality assurance and control design is to ensure all processes can create products or services that meet the CtQCs, by minimizing defects from occurring (or meeting the specified tolerances for performance). For example, the implementation, alignment, and adherence of work activities to the EQ Framework is considered a quality assurance activity. In planning Quality assurance and activities, the concepts of ‘fit for purpose’ (does the product or service meet the intended purpose) and ‘right the first time’ (elimination of mistakes, errors, or defects) must be considered. </t>
  </si>
  <si>
    <t>A plan for quality defines how the CTQ characteristics will be achieved, controlled, assured and managed throughout the entire lifecycle of a product or service. The definition of this may be a separate quality plan or can be the inclusion/alignment of the EQ Framework in existing plans. At a minimum, all plans for quality must include the following: requirements, CtQCs, a preventive quality assessment, description of how the product or service is going to be verified, criteria against which the verification is to be assessed, how any nonconformance to those requirements will be managed, and the records that will be kept to demonstrate conformity.</t>
  </si>
  <si>
    <t>Evaluation compares the work outcomes with respect to quality characteristics against the intended results as designed. It serves as a check for:    • Initiating non-conformance management    • Identifying long-term root cause analyses    • Providing test and compliance data for future analyses  Requirements may include both in-process or output standards in addition to customer outcome standards. In particular, key process indicators (KPI’s) and critical to quality (CTQ) characteristics must be used as the basis for any evaluation and test methodology.</t>
  </si>
  <si>
    <t>The evaluation of performance is done through periodic or episodic testing against the established standards for quality characteristics. For periodic tests/audits, a schedule is created which is designed to provide sufficient time to make any required adjustments to the process or system to maintain the desired level of quality. Episodic testing is conducted whenever a known non-conformance or fault occurs which results in outputs or outcomes known to be unsatisfactory to performance requirements</t>
  </si>
  <si>
    <t>The purpose of recording results is to provide documented evidence for (minimally):    • Audit requirements by external parties    • Non-conformance management    • Management reporting requirements    • Trend analysis and quality improvement  Results should be maintained electronically, in corporate standard format(s), and owned by a designated function or role. Access to results should be provided on an as needed basis to appropriate stakeholders with appropriate levels of editing rights.</t>
  </si>
  <si>
    <t>Dispositioning of results is the action of deciding whether to take additional action based upon the results of the test(s)/audit(s). For conforming outputs and outcomes, the only additional actions may be to record the results of the decision. For non-conforming output or outcomes, the decisions will be determined by the non-conformance management process.</t>
  </si>
  <si>
    <t>The purpose of determining sample significance includes: • Determining whether or not the sample is representative of the larger output or outcome • Determining if the sample meets or does not meet the requirements • Identifying the conditions for acceptance, rejection, remediation, and prevention  For each key process indicator (KPI), CtQCs, or other dimension assessed, significance is assigned individually.</t>
  </si>
  <si>
    <t>Summarizing results of the test(s)/audit(s) provides insights and indicators derived from the raw data. It serves as a basis for informing post-assessment actions by providing information separating significant from insignificant results. Summaries may be shown in various forms, including charts, tables, statistical test results, or written findings and conclusions.</t>
  </si>
  <si>
    <t xml:space="preserve"> (input into non-conformance or drive improvement)</t>
  </si>
  <si>
    <t>This process includes the effort to analyze nonconformance events and determine the need for corrective and/or preventative action(s). The level of analysis may include root cause, risk exposure and other evaluations that will be necessary to properly review and approve/reject subsequent actions. Recommended actions may include corrective, preventative or no action based upon the impact and likelihood of reoccurrence. Approval will be based upon cost/benefit, risk exposure and other pertinent factors. Determination of not only what action(s) but also timing and assignment of responsibility will occur. If correct/preventive actions are needed, this will trigger the Preventive Action process.</t>
  </si>
  <si>
    <t>The "manage change" process group includes all processes involved in implementing and facilitating major changes throughout an organization or in a selected unit, department, division, etc. The needed changes are typically identified in process groups "create and manage organizational performance strategy," "benchmark performance," or "manage strategic initiatives." "Manage change" deals with the activities necessary to plan, develop, implement, and monitor those changes. These are often project related processes for activities that may have a set start and end date. However, activities in the process "sustain improvement" may continue periodically well into the future. In some organizations, monitoring and sustaining improvement takes place within the other process categories specific to the area of the business where the change occurred, and those organizations track change-related processes in those appropriate categories.</t>
  </si>
  <si>
    <t>The Plan for change process involves all processes, from selecting the methodology for implementation to identifying stakeholders, resources, and preliminary measures. It also includes the identification of any barriers to the change and the formation of the team who will implement the change. Although the change methodology is selected in this process, the change itself is not extensively designed until process 12.4.2 Design the change. 12.4.1 is a planning and foundation laying process.</t>
  </si>
  <si>
    <t>During the Design the change process, the change team aligns the change with other activities already in place or planned for the organization. It develops specific training and implementation plans, including communication schedules, new role assignments, and budgets.</t>
  </si>
  <si>
    <t>In the Implement change process, organizations embed the new processes, systems, or other changes into the business. During this process, training is administered; stakeholders are consulted; and new documents, policies, processes, and technologies go into effect. Processes to continuously measure the change also begin, but measurement activities are typically tracked within the processes under process group 12.1 Create and manage organizational performance strategy.</t>
  </si>
  <si>
    <t>The Sustain improvement process encompasses the tracking of changes made to the business and the general monitoring and maintenance of performance related to the change. This process includes post improvement project activities, like debriefings where lessons learned during the change are shared and recorded. These processes may be revisited regularly to monitor performance, but these regular processes may eventually be tracked as part of continuous organizational processes under process group 12.1 Create and manage organizational performance strategy.</t>
  </si>
  <si>
    <t>The "develop and manage enterprise-wide knowledge management (KM) capability" process group comprises processes associated with knowledge flow within an organization (e.g., create, identify, collect, review, share, access, and use knowledge). At its heart, knowledge is information in action. Knowledge management (KM) is a systematic process that enables information and knowledge to grow, flow, and create value. The KM discipline is about connecting people to the information and expertise they need to achieve business results. Various approaches can be used to support this goal, including content management, communities of practice, transfer of best practices, lessons learned, expertise location, virtual collaboration, and social computing. The specific KM approaches that an organization pursues are determined by the business problems it wants to address. For example, if an organization is seeing similar mistakes repeated across business units, it may implement a lessons learned process so that employees can learn what has and hasn’t worked in other parts of the business. Similarly, an organization that is concerned about knowledge loss due to retirement may consider interviewing senior level employees who are nearing retirement and making their expertise accessible through documents or videos. Although technology plays a role in KM, it is critical to implement technology as part of a larger, systematic change initiative. The introduction of new tools will not change behavior unless people understand when, how, and why to share knowledge and are incentivized to do so.</t>
  </si>
  <si>
    <t xml:space="preserve"> The Develop KM strategy process includes activities related to establishing an enterprise KM program. A KM program is an organization wide effort to standardize and excel in KM. The first set of activities relates to logistics such as governance, roles, and funding. An organization with a clear business case for KM is in a better position to select an appropriate governance model. For example, a program focused on expertise location might need ties to the HR function, whereas a program focused on content management might be better housed in the IT function. Funding is also impacted by the business case, but most organizations use a combination of corporate and business unit funding for KM. The second set of activities relates to linking KM to business objectives and managing KM related change. Again, the specific tactics involved will depend on the business problems that KM is intended to solve, as well as the current culture and its receptiveness to KM. Note that processes 12.3.1 and 12.3.4 both contain activities related to technology needs, training, communication, and change management. The difference is that the activities in the Develop KM strategy process relate to the KM program as a whole, as opposed to specific KM approaches.</t>
  </si>
  <si>
    <t>Before improving how it manages knowledge, an organization must evaluate its current KM processes and practices. The Assess knowledge management capabilities process includes activities for determining exactly where an organization stands on the KM learning curve, pinpointing gaps, and identifying KM approaches and tactics that will have meaningful impact on strategic objectives. For organizations that struggle with this process, frameworks like APQC’s KM Capability Assessment Tool provide standard structures for measuring KM maturity and identifying performance gaps.</t>
  </si>
  <si>
    <t>The process "measure and benchmark" encompasses the processes required to develop a strategy for monitoring and improving the performance of an organization including creating and managing organizational performance strategy and benchmarking performance.</t>
  </si>
  <si>
    <t>This process group encompasses those processes required to develop a strategy for monitoring and improving the performance of an organization. Although this process group is related to process group 1.2 Develop business strategy, 12.1 Create and manage organizational performance strategy focuses more on internal performance rather than external or competitive positions in the marketplace. Process group 12.1 centers around measurement, including the creation of measures and the act of measuring itself. This is the measurement of internal performance within a strategy for tracking, streamlining, and improving it. Activity 1.2.2.6 Develop lean/continuous improvement strategy also relates to these activities but is more typically used when executives are developing a business strategy to enhance external market position. 1.2.2.6 focuses on high-level strategy development, whereas 12.1 encompasses the tactical measurement of internal processes and work force improvement. The measurement processes in process group 12.1 should align with human capital management processes such as 6.6.5 Develop and Manage Employee Metrics. Process 6.6.5 and other human capital management processes refer to the overall management of employee information and the use of metrics to guide employee development and rewards. Process group 12.1 refers to the collection of the data and the strategies employed to gather it. It does not refer to the day-to-day activities of human capital managers, but instead to the development of strategies and systems that allow human resources to more effectively manage personnel. Process group 12.1 also includes the measurement of machines, entire processes, facility and environmental efficiency, overall cost effectiveness, and other activities not directly related to human performance.</t>
  </si>
  <si>
    <t>The Create enterprise measurement systems model process refers to the development of a high-level measurement system to track performance across the enterprise or in specific functions or business units. In this process, organizations determine which processes to measure, which measures to use, how often to measure, and what the target measurement results should be. Decision makers usually also define which actions will be taken given certain measurement results. This process does not refer to actual measurement activities or consequential actions; it focuses on strategic decisions about how to best measure an organization. Because measures should be revisited and realigned with organizational goals as time passes, this process should repeat on a regular basis as a review.</t>
  </si>
  <si>
    <t>The Measure process productivity process includes all activities associated with measuring how productive processes are. This process will vary depending on which activities and business components are being measured. Unlike process 12.1.4 Measure staff efficiency, process 12.1.2 measures outcomes (e.g., how much of X is produced within X time period). A manufacturing process may be measured according to number of units produced per FTE or number of “high-quality” units produced. A marketing department might be measured on the completion of a target number of campaigns per marketing FTE. Some organizations choose to include measurement analysis in this process. Actions taken based on the measurement typically exist as activities within process group 12.4 Manage change or within the other function-specific categories. (For example, if measures indicate that inventory levels need to be better optimized, the resulting actions would take place under the process 4.5.3 Operate warehousing.)</t>
  </si>
  <si>
    <t>The Measure cost effectiveness process covers all activities associated with measuring the cost effectiveness of a process. This process will vary depending on which activities and business components are being measured. An organization may want to track its return on investing in activities like marketing campaigns, new equipment, and process redefinition. It may also measure cost per employee or cost per cycle for a given process, function, or business unit. Some organizations choose to include measurement analysis in this process. Actions taken based on the measurement typically exist as activities within process group 12.4 Manage change or within the other function-specific categories. (For example, if measures indicate that inventory levels need to be better optimized to reduce costs, the resulting actions would take place under the process 4.5.3 Operate warehousing.)</t>
  </si>
  <si>
    <t>The Measure staff efficiency process covers all activities associated with measuring how efficiently employees perform. This process will vary depending on which activities and business components are being measured. This process often focuses on measuring activities performed manually or compares manual completion with completion aided by automation. These measures can help determine where automation could increase efficiency or identify differences between the efficiency of one employee or group and another. This process could also include an evaluation of the quality of work, which could potentially reduce or increase the amount of automation or review included in the process. This process, unlike process 12.1.2 Measure process productivity, does not measure outputs of a process. Instead, it measures the agility and speed of the activities that lead to a final product. Some organizations choose to include measurement analysis in this process. Actions taken based on the measurement typically exist as activities within process group 12.4 Manage change or within the other function-specific categories. (For example, if measures indicate that the invoicing cycle is too long or has redundant steps, the resulting actions would take place within process 8.2.2 Invoice customer.)</t>
  </si>
  <si>
    <t>The Measure cycle time process includes all activities associated with measuring how long it takes to perform certain processes or cycles of action. This process will vary depending on which activities and business components are being measured. Organizations typically include the measurement of cycles like customer response time, invoicing, or order to cash under this process. Some organizations choose to include measurement analysis in this process. Actions taken based on the measurement typically exist as activities within process group 12.4 Manage change or within the other function specific categories. (For example, if measures indicate that the invoicing cycle is taking too long or is inconsistent, the resulting actions would take place within process 8.2.2 Invoice customer.)</t>
  </si>
  <si>
    <t>Process group 12.2 Benchmark performance encompasses all the processes required to compare organizational performance internally or externally with other organizations. Some organizations run benchmarking through a central group or department. In other cases, benchmarking takes place as part of a specific project or within a particular department that sees the need to compare its performance with other departments or organizations</t>
  </si>
  <si>
    <t>In order to benchmark, an organization must first examine its own performance. The Conduct performance assessments process includes activities related to measuring, researching, and recording the performance of people, processes, mechanisms, or other areas of the business that the organization wants to benchmark or track. Usually, these assessments are performed on a regular cycle to monitor long-term performance. But this can also refer to an in-depth pre benchmarking exercise to look at specific process that might not be regularly assessed.</t>
  </si>
  <si>
    <t xml:space="preserve"> The Develop benchmarking capabilities process refers to tasks associated with increasing an organization’s ability to compare its performance internally or externally or maintain benchmarking relationships with other organizations. This can include training staff in benchmarking, developing technological solutions or other materials to aid benchmarking efforts, or consulting with external entities to gain knowledge or tools to help benchmark.</t>
  </si>
  <si>
    <t>In the Conduct gap analysis to understand need for change and degree needed process, the organization examines its performance against that of the benchmarked organizations or entities. It notes the differences between organizational performance and that of the benchmarked standard and studies those differences to identify what specific changes need to be made. The organization determines how much its performance needs to change to meet expectations and help the organization reach its strategic goals.</t>
  </si>
  <si>
    <t>The process group "manage environmental health and safety" concerns the management of environmental, health, and safety risks, including: environment, occupational health and safety, community health and safety, and construction/decommissioning. This process group includes determining the environmental, health, and safety impacts of an organization’s products, services, and operations; developing and executing business unit/functional EHS programs; and training and educating employees. It also covers  monitoring and managing business unit/functional EHS management programs, ensuring compliance with regulations, and managing remediation efforts.</t>
  </si>
  <si>
    <t>Metric Category</t>
  </si>
  <si>
    <t>Metric ID</t>
  </si>
  <si>
    <t>Metric name</t>
  </si>
  <si>
    <t>Formula</t>
  </si>
  <si>
    <t>Units</t>
  </si>
  <si>
    <t>Process Efficiency</t>
  </si>
  <si>
    <t>Number of new businesses launched over the past three reporting periods per $1 billion revenue</t>
  </si>
  <si>
    <t>Number of new businesses/services launched over the past three years / (Total business entity revenue * 0.000000001)</t>
  </si>
  <si>
    <t>new businesses</t>
  </si>
  <si>
    <t>Number of new businesses launched over the past three reporting periods per $100 million R&amp;D spend</t>
  </si>
  <si>
    <t>Number of new businesses/services launched over the past three years / (Research and development (R&amp;D) costs over the past three reporting periods * 0.000000010)</t>
  </si>
  <si>
    <t>Cost Effectiveness</t>
  </si>
  <si>
    <t>Engineering change order (ECO) costs as a percentage of the total new product development cost</t>
  </si>
  <si>
    <t>Engineering change-order costs as a percentage of total new product development costs</t>
  </si>
  <si>
    <t>percent</t>
  </si>
  <si>
    <t>Compound annual growth rate of R&amp;D costs over the past three reporting periods</t>
  </si>
  <si>
    <t>(((Costs of research and development (R&amp;D) / Research and development (R&amp;D) costs over the past three reporting periods) ^ 0.3333) - 1) * 100.0</t>
  </si>
  <si>
    <t>Cost of existing product/service extension opportunities per $1,000 revenue</t>
  </si>
  <si>
    <t>Cost of new product/service opportunities from existing product/service extensions / (Total business entity revenue * 0.0010)</t>
  </si>
  <si>
    <t>dollars</t>
  </si>
  <si>
    <t>Cost of existing product/service extension opportunities per product/service extensions opportunity</t>
  </si>
  <si>
    <t>Cost of new product/service opportunities from existing product/service extensions / Number of product/service opportunities that are existing product/service extensions</t>
  </si>
  <si>
    <t>Cost of existing product/service improvement opportunities per $1,000 revenue</t>
  </si>
  <si>
    <t>Cost of new product/service opportunities from existing product/service improvements / (Total business entity revenue * 0.0010)</t>
  </si>
  <si>
    <t>Cost of existing product/service improvement opportunities per product/service improvement opportunity</t>
  </si>
  <si>
    <t>Cost of new product/service opportunities from existing product/service improvements / Number of product/service opportunities that are existing product/service improvements</t>
  </si>
  <si>
    <t>Cost of new product/service development opportunities per $1,000 revenue</t>
  </si>
  <si>
    <t>Cost of new product/service opportunities from new product/service developments / (Total business entity revenue * 0.0010)</t>
  </si>
  <si>
    <t>Cost of new product/service development opportunities per new product/service opportunity</t>
  </si>
  <si>
    <t>Cost of new product/service opportunities from new product/service developments / Number of product/service opportunities that are new product/service developments</t>
  </si>
  <si>
    <t>Budget for research and development (R&amp;D) as a percentage of revenue</t>
  </si>
  <si>
    <t>(Budget for research and development (R&amp;D) / Total business entity revenue) * 100.0</t>
  </si>
  <si>
    <t>Average project cost from the start of the design and develop products/services process through the support product manufacturing or service delivery process for existing product/service extension projects</t>
  </si>
  <si>
    <t>Average project cost from the start of the design and develop products/services process through the support product manufacturing or service delivery process for existing product/service extension projects per $1,000 revenue</t>
  </si>
  <si>
    <t>Average project cost from the start of the design and develop products/services process through the support product manufacturing or service delivery process for existing product/service extension projects / (Total business entity revenue * 0.0010)</t>
  </si>
  <si>
    <t>Average project cost of existing product/service improvements and extensions from start of design and develop product/service process through support product manufacturing or service delivery process</t>
  </si>
  <si>
    <t>Average project cost from the start of the design and develop products/services process through the support product manufacturing or service delivery process for existing product/service improvement projects</t>
  </si>
  <si>
    <t>Average project cost from the start of the design and develop products/services process through the support product manufacturing or service delivery process for existing product/service improvement projects per $1,000 revenue</t>
  </si>
  <si>
    <t>Average project cost from the start of the design and develop products/services process through the support product manufacturing or service delivery process for existing product/service improvement projects / (Total business entity revenue * 0.0010)</t>
  </si>
  <si>
    <t>Average project cost from the start of the design and develop products/services process through the support product manufacturing or service delivery process for new product/service development projects per $1,000 revenue</t>
  </si>
  <si>
    <t>Average project cost from the start of the design and develop products/services process through the support product manufacturing or service delivery process for new product/service development projects / (Total business entity revenue * 0.0010)</t>
  </si>
  <si>
    <t>Average project cost of new product/service developments from start of design and develop product/service process through support product manufacturing or service delivery process</t>
  </si>
  <si>
    <t>Average project cost from the start of the design and develop products/services process through the support product manufacturing or service delivery process for new product/service development projects</t>
  </si>
  <si>
    <t>Percentage growth in R&amp;D cost over the past three reporting periods</t>
  </si>
  <si>
    <t>((Costs of research and development (R&amp;D) - Research and development (R&amp;D) costs over the past three reporting periods) / Research and development (R&amp;D) costs over the past three reporting periods) * 100.0</t>
  </si>
  <si>
    <t>Other cost to generate new product/service ideas per new product/service opportunity</t>
  </si>
  <si>
    <t>Costs other than personnel, systems, overhead, and outsourced to generate new product/service ideas / Total number of product/service opportunities</t>
  </si>
  <si>
    <t>Other cost of the process "support product manufacturing or service delivery" per $1,000 revenue</t>
  </si>
  <si>
    <t>Costs other than personnel, systems, overhead, and outsourced to support product manufacturing or service delivery / (Total business entity revenue * 0.0010)</t>
  </si>
  <si>
    <t>Outsourced cost to generate new product/service ideas per new product/service opportunity</t>
  </si>
  <si>
    <t>Outsourced cost to generate new product/service ideas / Total number of product/service opportunities</t>
  </si>
  <si>
    <t>Outsourced cost of the process "support product manufacturing or service delivery" per $1,000 revenue</t>
  </si>
  <si>
    <t>Outsourced cost to support product manufacturing or service delivery / (Total business entity revenue * 0.0010)</t>
  </si>
  <si>
    <t>Overhead cost to generate new product/service ideas per new product/service opportunity</t>
  </si>
  <si>
    <t>Overhead cost to generate new product/service ideas / Total number of product/service opportunities</t>
  </si>
  <si>
    <t>Overhead cost of the process "support product manufacturing or service delivery" per $1,000 revenue</t>
  </si>
  <si>
    <t>Overhead cost to support product manufacturing or service delivery / (Total business entity revenue * 0.0010)</t>
  </si>
  <si>
    <t>Personnel cost to generate new product/service ideas per new product/service opportunity</t>
  </si>
  <si>
    <t>Personnel cost to generate new product/service ideas / Total number of product/service opportunities</t>
  </si>
  <si>
    <t>Personnel cost of the process "support product manufacturing or service delivery" per $1,000 revenue</t>
  </si>
  <si>
    <t>Personnel cost to support product manufacturing or service delivery / (Total business entity revenue * 0.0010)</t>
  </si>
  <si>
    <t>Research and development (R&amp;D) budget per R&amp;D FTE</t>
  </si>
  <si>
    <t>Budget for research and development (R&amp;D) / Number of FTEs who perform research and development (R&amp;D)</t>
  </si>
  <si>
    <t>Research and development (R&amp;D) cost per $1,000 revenue</t>
  </si>
  <si>
    <t>Costs of research and development (R&amp;D) / (Total business entity revenue * 0.0010)</t>
  </si>
  <si>
    <t>Research and development (R&amp;D) cost related to new product development projects per $1,000 revenue</t>
  </si>
  <si>
    <t>((Percentage of research and development (R&amp;D) cost related to new product development projects * 0.010) * Costs of research and development (R&amp;D)) / (Total business entity revenue * 0.001)</t>
  </si>
  <si>
    <t>Research and development (R&amp;D) cost related to product improvements and extensions per $1,000 revenue</t>
  </si>
  <si>
    <t>((Percentage of research and development (R&amp;D) cost related to new product development projects * -0.01 + 1) * Costs of research and development (R&amp;D)) / (Total business entity revenue * 0.0010)</t>
  </si>
  <si>
    <t>Systems cost to generate new product/service ideas per new product/service opportunity</t>
  </si>
  <si>
    <t>Systems cost to generate new product/service ideas / Total number of product/service opportunities</t>
  </si>
  <si>
    <t>Systems cost of the process "support product manufacturing or service delivery" per $100,000 revenue</t>
  </si>
  <si>
    <t>Systems cost to support product manufacturing or service delivery / (Total business entity revenue * 0.000010)</t>
  </si>
  <si>
    <t>Systems cost to support product manufacturing or service delivery per project that exits or completes the test market products/services phase</t>
  </si>
  <si>
    <t>Systems cost to support product manufacturing or service delivery / Number of projects that exit or complete the test market products/services phase</t>
  </si>
  <si>
    <t>Total cost to generate new product/service ideas per concept in the pre-design phase that is an existing product/service improvement or extension</t>
  </si>
  <si>
    <t>Total cost to generate new product/service ideas / Number of concepts in the pre-design phase that are existing product/service improvements and extensions</t>
  </si>
  <si>
    <t>Total cost to generate new product/service ideas concept in the pre-design phase that is a new product/service development</t>
  </si>
  <si>
    <t>Total cost to generate new product/service ideas / Number of concepts in the pre-design phase that are new product/service developments</t>
  </si>
  <si>
    <t>Total cost of the process "support product manufacturing or service delivery" per $1,000 revenue</t>
  </si>
  <si>
    <t>Total cost to support product manufacturing or service delivery / (Total business entity revenue * 0.0010)</t>
  </si>
  <si>
    <t>Total cost of the function "develop and manage products and services" per $1,000 revenue</t>
  </si>
  <si>
    <t>(Total cost to generate new product/service ideas + Total cost to design and develop products/services + Total cost to test market products/services + Total cost to support product manufacturing or service delivery) / (Total business entity revenue * 0.0010)</t>
  </si>
  <si>
    <t>Total R&amp;D cost as a percentage of revenue over the past three reporting periods</t>
  </si>
  <si>
    <t>(Research and development (R&amp;D) costs over the past three reporting periods / Total revenue over the past three reporting periods) * 100.0</t>
  </si>
  <si>
    <t>Total R&amp;D cost per $1,000 revenue over the past three reporting periods</t>
  </si>
  <si>
    <t>Research and development (R&amp;D) costs over the past three reporting periods / (Total revenue over the past three reporting periods * 0.0010)</t>
  </si>
  <si>
    <t>Total R&amp;D cost per business entity employee for the current reporting period</t>
  </si>
  <si>
    <t>Costs of research and development (R&amp;D) / Number of business entity employees</t>
  </si>
  <si>
    <t>Equipment cost as a percentage of total cost to perform the function "develop and manage products and services"</t>
  </si>
  <si>
    <t>Percentage of total annual cost for new product/service development allocated to equipment cost</t>
  </si>
  <si>
    <t>Material cost as a percentage of total cost to perform the function "develop and manage products and services"</t>
  </si>
  <si>
    <t>Percentage of total annual cost for new product/service development allocated to material cost</t>
  </si>
  <si>
    <t>Personnel cost as a percentage of total cost to perform the function "develop and manage products and services"</t>
  </si>
  <si>
    <t>Percentage of total annual cost for new product/service development allocated to  internal personnel cost</t>
  </si>
  <si>
    <t>Systems cost as a percentage of total cost to perform the function "develop and manage products and services"</t>
  </si>
  <si>
    <t>Percentage of total annual cost for new product/service development allocated to internal systems cost</t>
  </si>
  <si>
    <t>Outsourced cost as a percentage of total cost to perform the function "develop and manage products and services"</t>
  </si>
  <si>
    <t>Percentage of total annual cost for new product/service development allocated to outsourced cost</t>
  </si>
  <si>
    <t>Overhead cost as a percentage of total cost to perform the function "develop and manage products and services"</t>
  </si>
  <si>
    <t>Percentage of total annual cost for new product/service development allocated to internal overhead cost</t>
  </si>
  <si>
    <t>Other costs as a percentage of total cost to perform the function "develop and manage products and services"</t>
  </si>
  <si>
    <t>Percentage of total annual cost for new product/service development allocated tocosts other than equipment, material, personnel, systems, outsourced, or overhead costs</t>
  </si>
  <si>
    <t>Fixed cost to perform the function "develop and manage products and services" as a percentage of total cost</t>
  </si>
  <si>
    <t>Percentage of total annual cost for new product/service development allocated to fixed cost</t>
  </si>
  <si>
    <t>Variable cost to perform the function "develop and manage products and services" as a percentage of total cost</t>
  </si>
  <si>
    <t>Percentage of total annual cost for new product/service development allocated to variable cost</t>
  </si>
  <si>
    <t>Total infrastructure cost for new product/service development per $1,000 revenue</t>
  </si>
  <si>
    <t>Total annual infrastructure cost for new product/service development / (Total business entity revenue * 0.0010)</t>
  </si>
  <si>
    <t>The total annual cost of poor quality per $1,000 revenue</t>
  </si>
  <si>
    <t>Total annual cost of poor quality / (Total business entity revenue * 0.0010)</t>
  </si>
  <si>
    <t>Cycle Time</t>
  </si>
  <si>
    <t xml:space="preserve">Average time-to-market in days for existing product/service extension projects </t>
  </si>
  <si>
    <t>Average time-to-market in days from the start of the design and develop products/services process until the existing product/service extension project is ready for sale</t>
  </si>
  <si>
    <t>days</t>
  </si>
  <si>
    <t>Time-to-market in days for existing product/service improvement and extension projects</t>
  </si>
  <si>
    <t>Average time-to-market in days from the start of the design and develop products/services process until the existing product/service improvement project is ready for sale</t>
  </si>
  <si>
    <t xml:space="preserve">Average time-to-profitability in months for existing product/service extension projects </t>
  </si>
  <si>
    <t>Average time-to-profitability in months for existing product/service extension projects</t>
  </si>
  <si>
    <t>months</t>
  </si>
  <si>
    <t>Time-to-market in days for new product/service development projects</t>
  </si>
  <si>
    <t>Average time-to-market in days from the start of the design and develop products/services process until the new product/service development project ready for sale</t>
  </si>
  <si>
    <t>Average design cycle time in days for all products</t>
  </si>
  <si>
    <t>Cycle time in days from the start of the design and develop products/services process through the completion of the test market for products/services for existing product/service extension projects</t>
  </si>
  <si>
    <t>Cycle time in days from start of design and develop product/service through completion of test market product/service for existing product/service improvement and extension projects</t>
  </si>
  <si>
    <t>Cycle time in days from the start of the design and develop products/services process through the completion of the test market products/services process for existing product/service improvement projects</t>
  </si>
  <si>
    <t>Cycle time in days from start of design and develop product/service through completion of test market product/service for new product/service development projects</t>
  </si>
  <si>
    <t>Cycle time in days from the start of the design and develop products/services process through the completion of the test market products/services process for new product/service development projects</t>
  </si>
  <si>
    <t>Average time-to-market in days for all products (including product improvements and extensions)</t>
  </si>
  <si>
    <t>Average time-to-market in days for all products</t>
  </si>
  <si>
    <t>Average time-to-profitability in months for existing product/service improvement and extension projects</t>
  </si>
  <si>
    <t>Average time-to-profitability in months for existing product/service improvement projects</t>
  </si>
  <si>
    <t>Average time-to-profitability in months for new product/service development projects</t>
  </si>
  <si>
    <t>Number of concepts in the pre-design phase that are existing product/service improvements and extensions per $1,000 revenue</t>
  </si>
  <si>
    <t>Number of concepts in the pre-design phase that are existing product/service improvements and extensions / (Total business entity revenue * 0.0010)</t>
  </si>
  <si>
    <t>concepts</t>
  </si>
  <si>
    <t>Average generate new ideas hours for existing product/service extension projects</t>
  </si>
  <si>
    <t>Average number of hours to generate new product/service ideas for existing product/service extension projects</t>
  </si>
  <si>
    <t>hours</t>
  </si>
  <si>
    <t>Average generate new ideas hours for existing product/service improvement projects</t>
  </si>
  <si>
    <t>Average number of hours to generate new product/service ideas for existing product/service improvement projects</t>
  </si>
  <si>
    <t>Average generate new ideas hours for new product/service development projects</t>
  </si>
  <si>
    <t>Average number of hours to generate new product/service ideas for new product/service development projects</t>
  </si>
  <si>
    <t>Average percentage variance from budget for existing product/service extension projects</t>
  </si>
  <si>
    <t>Average percentage variance from budget for existing product/service improvement projects</t>
  </si>
  <si>
    <t>Average percentage variance from budget for new product/service development projects</t>
  </si>
  <si>
    <t>Average design and develop hours for existing product/service extension projects</t>
  </si>
  <si>
    <t>Average number of hours to design and develop products/services for existing product/service extension projects</t>
  </si>
  <si>
    <t>Average design and develop hours for existing product/service improvement projects</t>
  </si>
  <si>
    <t>Average number of hours to design and develop products/services for existing product/service improvement projects</t>
  </si>
  <si>
    <t>Average design and develop hours for new product/service development projects</t>
  </si>
  <si>
    <t>Average number of hours to design and develop products/services for new product/service development projects</t>
  </si>
  <si>
    <t>Average team size in FTEs for existing product/service extension projects per $1 billion revenue</t>
  </si>
  <si>
    <t>Average team size in FTEs for existing product/service extension projects / (Total business entity revenue * 0.000000001)</t>
  </si>
  <si>
    <t>FTEs</t>
  </si>
  <si>
    <t>Average team size in FTEs for existing product/service extension projects</t>
  </si>
  <si>
    <t>Average team size in FTEs for existing product/service improvement projects per $1 billion revenue</t>
  </si>
  <si>
    <t>Average team size in FTEs for existing product/service improvement projects / (Total business entity revenue * 0.000000001)</t>
  </si>
  <si>
    <t>Average team size in FTEs for existing product/service improvement projects</t>
  </si>
  <si>
    <t>Average team size in FTEs for new product/service development projects per $1 billion revenue</t>
  </si>
  <si>
    <t>Average team size in FTEs for new product/service development projects / (Total business entity revenue * 0.000000001)</t>
  </si>
  <si>
    <t>Average team size in FTEs for new product/service development projects</t>
  </si>
  <si>
    <t>Ratio of the number of projects to concepts in the pre-design phase for existing product/service extensions and improvements</t>
  </si>
  <si>
    <t>Number of projects that are existing product/service improvements and extensions / Number of concepts in the pre-design phase that are existing product/service improvements and extensions</t>
  </si>
  <si>
    <t>projects</t>
  </si>
  <si>
    <t>Ratio of the number of projects to concepts in the pre-design phase for new product/service developments</t>
  </si>
  <si>
    <t>Number of projects that are new product/service developments / Number of concepts in the pre-design phase that are new product/service developments</t>
  </si>
  <si>
    <t>Ratio of the total numbers of projects to pre-design concepts</t>
  </si>
  <si>
    <t>Total number of projects / Total number of concepts in the pre-design phase</t>
  </si>
  <si>
    <t xml:space="preserve">Number of product/service extensions generated per $1,000 revenue </t>
  </si>
  <si>
    <t>Number of product/service opportunities that are existing product/service extensions / (Total business entity revenue * 0.0010)</t>
  </si>
  <si>
    <t>extensions</t>
  </si>
  <si>
    <t xml:space="preserve">Research and development (R&amp;D) FTEs as a percentage of total business entity FTEs </t>
  </si>
  <si>
    <t>(Number of FTEs who perform research and development (R&amp;D) / Number of business entity FTEs) * 100.0</t>
  </si>
  <si>
    <t>Percentage of revenue from product/services launched in the past year</t>
  </si>
  <si>
    <t>Percentage of revenue from products/services launched in the last 12-month reporting period</t>
  </si>
  <si>
    <t>Percentage of new idea development from internal sources</t>
  </si>
  <si>
    <t>Percentage of new ideas from internal sources</t>
  </si>
  <si>
    <t>Percentage of new product/service development projects launched on budget</t>
  </si>
  <si>
    <t>Percentage of new product/service development projects launched on time</t>
  </si>
  <si>
    <t>Percentage of product/service development projects launched as commercial products/services annually</t>
  </si>
  <si>
    <t>Percentage of new product/service development projects that are commercially launched</t>
  </si>
  <si>
    <t xml:space="preserve">Percentage of existing product/service extension projects launched on budget </t>
  </si>
  <si>
    <t>Percentage of existing product/service extension projects launched on budget</t>
  </si>
  <si>
    <t xml:space="preserve">Percentage of existing product/service extension projects launched on time </t>
  </si>
  <si>
    <t>Percentage of existing product/service extension projects launched on time</t>
  </si>
  <si>
    <t>Percentage of existing product/service improvement and extension projects launched on budget</t>
  </si>
  <si>
    <t>Percentage of existing product/service improvement projects launched on budget</t>
  </si>
  <si>
    <t>Percentage of existing product/service improvement and extension projects launched on time</t>
  </si>
  <si>
    <t>Percentage of existing product/service improvement projects launched on time</t>
  </si>
  <si>
    <t>Number of existing product/service improvement and extension projects per $1 billion revenue</t>
  </si>
  <si>
    <t>Number of projects that are existing product/service improvements and extensions / (Total business entity revenue * 0.000000001)</t>
  </si>
  <si>
    <t>Number of FTEs for the process "support product manufacturing or service delivery" per $1 billion revenue</t>
  </si>
  <si>
    <t>Number of FTEs who support product manufacturing or service delivery / (Total business entity revenue * 0.000000001)</t>
  </si>
  <si>
    <t>Number of FTEs in the product development function per $1 billion revenue</t>
  </si>
  <si>
    <t>Number of FTEs who develop and manage products and services / (Total business entity revenue * 0.000000001)</t>
  </si>
  <si>
    <t>Number of concepts in the pre-design phase that are new product/service developments per $100,000 revenue</t>
  </si>
  <si>
    <t>Number of concepts in the pre-design phase that are new product/service developments / (Total business entity revenue * 0.000010)</t>
  </si>
  <si>
    <t>Number of new product/service development projects per $1 billion revenue</t>
  </si>
  <si>
    <t>Number of projects that are new product/service developments / (Total business entity revenue * 0.000000001)</t>
  </si>
  <si>
    <t>Number of new product/service opportunities generated per $1,000 revenue</t>
  </si>
  <si>
    <t>Number of product/service opportunities that are new product/service developments / (Total business entity revenue * 0.0010)</t>
  </si>
  <si>
    <t>opportunities</t>
  </si>
  <si>
    <t xml:space="preserve">Number of product/service improvements generated per $1,000 revenue </t>
  </si>
  <si>
    <t>Number of product/service opportunities that are existing product/service improvements / (Total business entity revenue * 0.0010)</t>
  </si>
  <si>
    <t>improvements</t>
  </si>
  <si>
    <t>Staff Productivity</t>
  </si>
  <si>
    <t>Number of research and development (R&amp;D) FTEs per $1 billion revenue</t>
  </si>
  <si>
    <t>Number of FTEs who perform research and development (R&amp;D) / (Total business entity revenue * .000000001)</t>
  </si>
  <si>
    <t>Number of product/service extensions generated per generate new product/service ideas FTE</t>
  </si>
  <si>
    <t>Number of product/service opportunities that are existing product/service extensions / Number of FTEs who generate new product/service ideas</t>
  </si>
  <si>
    <t>Number of new product/service development projects per FTE involved from the start of the design and develop products/services process through the support product manufacturing or service delivery process</t>
  </si>
  <si>
    <t>Number of projects that are new product/service developments / (((Percentage of FTEs who develop and manage products and services who design and develop products/services + Percentage of FTEs who develop and manage products and services who test market products/services + Percentage of FTEs who develop and manage products and services who support product manufacturing or service delivery)*Number of FTEs who develop and manage products and services)/100)</t>
  </si>
  <si>
    <t>Number of new product/service development concepts per generate new product/service ideas FTE</t>
  </si>
  <si>
    <t>Number of product/service opportunities that are new product/service developments / Number of FTEs who generate new product/service ideas</t>
  </si>
  <si>
    <t>Percentage of employees tasked with at least one innovation goal</t>
  </si>
  <si>
    <t>Number of product/service improvements generated per generate new product/service ideas FTE</t>
  </si>
  <si>
    <t>Number of product/service opportunities that are existing product/service improvements / Number of FTEs who generate new product/service ideas</t>
  </si>
  <si>
    <t>Number of existing product/service improvement and extension projects per FTE involved from the start of the design and develop products/services process through the support product manufacturing or service delivery process</t>
  </si>
  <si>
    <t>Number of projects that are existing product/service improvements and extensions / (((Percentage of FTEs who develop and manage products and services who design and develop products/services + Percentage of FTEs who develop and manage products and services who test market products/services + Percentage of FTEs who develop and manage products and services who support product manufacturing or service delivery)*Number of FTEs who develop and manage products and services)/100)</t>
  </si>
  <si>
    <t>Number of existing product/service improvement and extension concepts per generate new product/service ideas FTE</t>
  </si>
  <si>
    <t>Number of concepts in the pre-design phase that are existing product/service improvements and extensions / ((Number of FTEs who develop and manage products and services * Percentage of FTEs who develop and manage products and services who generate new product/service ideas) * 0.010)</t>
  </si>
  <si>
    <t>Supplemental Information</t>
  </si>
  <si>
    <t>Percentage of R&amp;D cost related to new product development projects</t>
  </si>
  <si>
    <t>Percentage of research and development (R&amp;D) cost related to new product development projects</t>
  </si>
  <si>
    <t>Percentage of R&amp;D cost related to product improvements and extensions</t>
  </si>
  <si>
    <t>(100 - Percentage of research and development (R&amp;D) cost related to new product development projects)</t>
  </si>
  <si>
    <t>Percentage of external ideas from clients/customers</t>
  </si>
  <si>
    <t>Percentage of external ideas from competitors</t>
  </si>
  <si>
    <t>Percentage of external ideas from consultants</t>
  </si>
  <si>
    <t>Percentage of external ideas from other sources</t>
  </si>
  <si>
    <t>Percentage of external ideas from partners</t>
  </si>
  <si>
    <t>Percentage of external ideas from suppliers</t>
  </si>
  <si>
    <t>Percentage of total innovation spend allocated to enhancements to existing products/processes/business models</t>
  </si>
  <si>
    <t>Percentage of total innovation spend allocated to major extensions to existing products/processes/business models</t>
  </si>
  <si>
    <t>Percentage of total innovation spend allocated to major extensions to products/processes/business models</t>
  </si>
  <si>
    <t>Percentage of total innovation spend allocated to new or white space opportunities</t>
  </si>
  <si>
    <t>Percentage of total innovation spend allocated to categories other than enhancements, extensions, and new or white space opportunities</t>
  </si>
  <si>
    <t>Percentage of total innovation spend allocated to other categories</t>
  </si>
  <si>
    <t>Percentage of new ideas from external sources</t>
  </si>
  <si>
    <t>Research and development (R&amp;D) cost as a percentage of revenue</t>
  </si>
  <si>
    <t>(Costs of research and development (R&amp;D) / Total business entity revenue) * 100.0</t>
  </si>
  <si>
    <t>Percentage of active customers who transact via an electronic marketplace</t>
  </si>
  <si>
    <t>Percentage of customer accounts set up for electronic data interchange (EDI)</t>
  </si>
  <si>
    <t>(Customer accounts set up for EDI to submit sales orders / Number of customers in the customer master file) * 100.0</t>
  </si>
  <si>
    <t>Marketing, sales, and R&amp;D FTEs as a percentage of total business entity FTEs</t>
  </si>
  <si>
    <t>((Number of FTEs who perform the marketing function + Number of FTEs who perform the sales function + Number of FTEs who perform research and development (R&amp;D)) / Number of business entity FTEs) * 100.0</t>
  </si>
  <si>
    <t>Value of sales order line items not fulfilled due to stockouts per $1 million revenue</t>
  </si>
  <si>
    <t>Total value of sales order line items lost due to lack of production capacity/stockouts / (Total business entity revenue * 0.0000010)</t>
  </si>
  <si>
    <t>Customer retention rate for all customers over the past three reporting periods</t>
  </si>
  <si>
    <t>Customer retention rate over the past three years</t>
  </si>
  <si>
    <t>Number of marketing FTEs per $1 billion in revenue</t>
  </si>
  <si>
    <t>Number of FTEs who perform the marketing function / (Total business entity revenue * 0.000000001)</t>
  </si>
  <si>
    <t>Number of sales FTEs per $1 billion in revenue</t>
  </si>
  <si>
    <t>Number of FTEs who perform the sales function / (Total business entity revenue * 0.000000001)</t>
  </si>
  <si>
    <t>Net Promoter Score</t>
  </si>
  <si>
    <t>Customer retention rate</t>
  </si>
  <si>
    <t>Customer retention rate for all customers</t>
  </si>
  <si>
    <t>Percentage of active customers that are profitable</t>
  </si>
  <si>
    <t>Percentage of customers targeted through campaigns using the website channel</t>
  </si>
  <si>
    <t>Percentage of customers targeted through campaigns using the mobile application channel</t>
  </si>
  <si>
    <t>Percentage of customers targeted through campaigns using the search engine marketing channel</t>
  </si>
  <si>
    <t>Percentage of customers targeted through campaigns using the social media channel</t>
  </si>
  <si>
    <t>Percentage of customers targeted through campaigns using the traditional face-to-face contact channel</t>
  </si>
  <si>
    <t>Percentage of customers targeted through campaigns using the direct mail channel</t>
  </si>
  <si>
    <t>Percentage of customers targeted through campaigns using the indirect marketing channel</t>
  </si>
  <si>
    <t>Revenue received from orders through a direct connection to the system as a percentage of total business entity revenue</t>
  </si>
  <si>
    <t>(Revenue received from orders through a direct connection to the system / Total business entity revenue) * 100.0</t>
  </si>
  <si>
    <t>Revenue received from EDI orders as a percentage of total business entity revenue</t>
  </si>
  <si>
    <t>(Revenue received from EDI orders / Total business entity revenue) * 100.0</t>
  </si>
  <si>
    <t>Revenue received from email orders as a percentage of total business entity revenue</t>
  </si>
  <si>
    <t>(Revenue received from email orders / Total business entity revenue) * 100.0</t>
  </si>
  <si>
    <t>Revenue received from fax and mail orders as a percentage of total business entity revenue</t>
  </si>
  <si>
    <t>(Revenue received from fax and mail orders / Total business entity revenue) * 100.0</t>
  </si>
  <si>
    <t>Revenue received from internet orders as a percentage of total business entity revenue</t>
  </si>
  <si>
    <t>(Revenue received from internet orders / Total business entity revenue) * 100.0</t>
  </si>
  <si>
    <t>Revenue received from orders through other methods as a percentage of total business entity revenue</t>
  </si>
  <si>
    <t>(Revenue received from orders through other methods / Total business entity revenue) * 100.0</t>
  </si>
  <si>
    <t>Revenue received from telephone orders as a percentage of total business entity revenue</t>
  </si>
  <si>
    <t>(Revenue received from telephone orders / Total business entity revenue) * 100.0</t>
  </si>
  <si>
    <t>Revenue received from WAP orders as a percentage of total business entity revenue</t>
  </si>
  <si>
    <t>(Revenue received from WAP orders / Total business entity revenue) * 100.0</t>
  </si>
  <si>
    <t>Revenue received from internet orders, WAP orders, EDI orders, and orders from a direct connection to the system as a percentage of total business entity revenue</t>
  </si>
  <si>
    <t>((Revenue received from internet orders + Revenue received from WAP orders + Revenue received from EDI orders + Revenue received from orders through a direct connection to the system) / Total business entity revenue) * 100.0</t>
  </si>
  <si>
    <t>Marketing FTEs as a percentage of total business entity FTEs</t>
  </si>
  <si>
    <t>(Number of FTEs who perform the marketing function/Number of business entity FTEs)*100</t>
  </si>
  <si>
    <t>Total budget for the HR function per $1,000 revenue</t>
  </si>
  <si>
    <t>Budget to perform the function "develop and manage human capital" / (Total business entity revenue*.001)</t>
  </si>
  <si>
    <t>Total budget for the HR function per business entity FTE</t>
  </si>
  <si>
    <t>Budget to perform the function "develop and manage human capital" / Number of business entity FTEs</t>
  </si>
  <si>
    <t>Budget for the HR function per business entity employee</t>
  </si>
  <si>
    <t>Budget to perform the function "develop and manage human capital" / Number of business entity employees</t>
  </si>
  <si>
    <t>Total business entity personnel cost per $1,000 revenue</t>
  </si>
  <si>
    <t>Personnel cost for all employees /  (Total business entity revenue * .001)</t>
  </si>
  <si>
    <t>Total cost to perform the HR function per $1,000 revenue</t>
  </si>
  <si>
    <t>Total cost to perform the function "develop and manage human capital" / (Total business entity revenue*.001)</t>
  </si>
  <si>
    <t>Total cost to perform the HR function per "develop and counsel employees" FTE</t>
  </si>
  <si>
    <t>Total cost to perform the function "develop and manage human capital" / Number of FTEs who perform the process group "develop and counsel employees"</t>
  </si>
  <si>
    <t>Total cost to perform the HR function per "manage employee information" FTE</t>
  </si>
  <si>
    <t>Total cost to perform the function "develop and manage human capital" / Number of FTEs who perform the process group "manage employee information"</t>
  </si>
  <si>
    <t>Total cost to perform the HR function per "recruit, source, and select employees" FTE</t>
  </si>
  <si>
    <t>Total cost to perform the function "develop and manage human capital" / Number of FTEs who perform the process group "recruit, source, and select employees"</t>
  </si>
  <si>
    <t>Total cost to perform the HR function per "redeploy and retire employees" FTE</t>
  </si>
  <si>
    <t>Total cost to perform the function "develop and manage human capital" / Number of FTEs who perform the process group "redeploy and retire employees"</t>
  </si>
  <si>
    <t>Total cost to perform the HR function per "reward and retain employees" FTE</t>
  </si>
  <si>
    <t>Total cost to perform the function "develop and manage human capital" / Number of FTEs who perform the process group "reward and retain employees"</t>
  </si>
  <si>
    <t>Total cost to perform the HR function per "develop and manage HR planning, policies, and strategies" FTE</t>
  </si>
  <si>
    <t>Total cost to perform the function "develop and manage human capital" / Number of FTEs who perform the process group "develop and manage human resources (HR) planning, policies, and strategies"</t>
  </si>
  <si>
    <t>Total cost to perform the HR function per HR function FTE</t>
  </si>
  <si>
    <t>Total cost to perform the function "develop and manage human capital" / Number of FTEs who perform the function "develop and manage human capital"</t>
  </si>
  <si>
    <t>Total cost to perform the HR function per business entity employee</t>
  </si>
  <si>
    <t>Total cost to perform the function "develop and manage human capital" / Number of business entity employees</t>
  </si>
  <si>
    <t>Total cost to perform the HR function per business entity FTE</t>
  </si>
  <si>
    <t>Total cost to perform the function "develop and manage human capital" / Number of business entity FTEs</t>
  </si>
  <si>
    <t>Internal cost to perform HR administration activities per $1,000 revenue</t>
  </si>
  <si>
    <t>Internal cost for HR administration / (Total business entity revenue * 0.0010)</t>
  </si>
  <si>
    <t>Internal cost to perform HR administration activities per business entity employee</t>
  </si>
  <si>
    <t>Internal cost for HR administration / Number of business entity employees</t>
  </si>
  <si>
    <t>Personnel cost of temporary staff/contractor per temporary staff/contractor</t>
  </si>
  <si>
    <t>Personnel cost of temporary staff/contractors / Number of temporary staff/contractors</t>
  </si>
  <si>
    <t>Average fully loaded salary for middle management or specialists</t>
  </si>
  <si>
    <t>Personnel cost for all middle management/specialist employees / Number of middle management/specialist employees</t>
  </si>
  <si>
    <t>Average fully loaded salary for operational workers or office staff</t>
  </si>
  <si>
    <t>Personnel cost for all operational worker/office staff employees / Number of operational worker/office staff employees</t>
  </si>
  <si>
    <t>Average fully loaded salary for senior management or executives</t>
  </si>
  <si>
    <t>Personnel cost for all senior management/executive employees / Number of senior management/executive employees</t>
  </si>
  <si>
    <t>Personnel cost for the business entity per business entity employee</t>
  </si>
  <si>
    <t>Personnel cost for all employees / Number of business entity employees</t>
  </si>
  <si>
    <t>Personnel cost to perform the HR function per $1,000 revenue</t>
  </si>
  <si>
    <t>(Total cost to perform the function "develop and manage human capital" * Percentage of cost to perform the HR function allocated to internal costs * Percentage of internal cost to perform the HR function allocated to personnel costs * .0001) / (Total business entity revenue*.001)</t>
  </si>
  <si>
    <t>Personnel cost to perform the HR function per business entity FTE</t>
  </si>
  <si>
    <t>(Total cost to perform the function "develop and manage human capital" * Percentage of cost to perform the HR function allocated to internal costs * Percentage of internal cost to perform the HR function allocated to personnel costs * .0001) / Number of business entity FTEs</t>
  </si>
  <si>
    <t xml:space="preserve">Personnel cost to perform the HR function per business entity employee </t>
  </si>
  <si>
    <t>(Total cost to perform the function "develop and manage human capital" * Percentage of cost to perform the HR function allocated to internal costs * Percentage of internal cost to perform the HR function allocated to personnel costs * .0001) / Number of business entity employees</t>
  </si>
  <si>
    <t>Systems cost to perform the HR function per $1,000 revenue</t>
  </si>
  <si>
    <t>(Total cost to perform the function "develop and manage human capital" * Percentage of cost to perform the HR function allocated to internal costs * Percentage of internal cost to perform the HR function allocated to systems costs * .0001) / (Total business entity revenue*.001)</t>
  </si>
  <si>
    <t>Systems cost to perform the HR function per business entity employee</t>
  </si>
  <si>
    <t>(Total cost to perform the function "develop and manage human capital" * Percentage of cost to perform the HR function allocated to internal costs * Percentage of internal cost to perform the HR function allocated to systems costs * .0001) / Number of business entity employees</t>
  </si>
  <si>
    <t>Annual overhead and other cost of the HR function as a percentage of total HR function cost</t>
  </si>
  <si>
    <t>((Total cost to perform the function "develop and manage human capital" * Percentage of cost to perform the HR function allocated to internal costs * Percentage of internal cost to perform the HR function allocated to overhead and other costs * .0001) / Total cost to perform the function "develop and manage human capital") * 100</t>
  </si>
  <si>
    <t>Number of FTEs that perform HR administration activities per $1 billion revenue</t>
  </si>
  <si>
    <t>Number of FTEs who perform HR administrative activities (exclude the activities for processing and distributing payments) / (Total business entity revenue*.000000001)</t>
  </si>
  <si>
    <t>Number of FTEs that perform the HR function per $1 billion revenue</t>
  </si>
  <si>
    <t>Number of FTEs who perform the function "develop and manage human capital" / (Total business entity revenue*.000000001)</t>
  </si>
  <si>
    <t>Number of middle management/specialists employees per HR function FTE</t>
  </si>
  <si>
    <t>Number of middle management/specialist employees / Number of FTEs who perform the function "develop and manage human capital"</t>
  </si>
  <si>
    <t>employees</t>
  </si>
  <si>
    <t>Number of operational workers/office staff employees per HR function FTE</t>
  </si>
  <si>
    <t>Number of operational worker/office staff employees / Number of FTEs who perform the function "develop and manage human capital"</t>
  </si>
  <si>
    <t>Number of senior management/executive employees per HR function FTE</t>
  </si>
  <si>
    <t>Number of senior management/executive employees / Number of FTEs who perform the function "develop and manage human capital"</t>
  </si>
  <si>
    <t>Number of business entity employees per HR function FTE</t>
  </si>
  <si>
    <t>Number of business entity employees / Number of FTEs who perform the function "develop and manage human capital"</t>
  </si>
  <si>
    <t>Number of business entity employees per FTE in HR administration</t>
  </si>
  <si>
    <t>Number of business entity employees / Number of FTEs who perform HR administrative activities (exclude the activities for processing and distributing payments)</t>
  </si>
  <si>
    <t>Middle management/specialists as a percentage of total business entity employees</t>
  </si>
  <si>
    <t>(Number of middle management/specialist employees / Number of business entity employees) * 100</t>
  </si>
  <si>
    <t>Personnel cost for senior management or executive employees as a percentage of total business entity personnel cost</t>
  </si>
  <si>
    <t>(Personnel cost for all senior management/executive employees / Personnel cost for all employees) * 100.0</t>
  </si>
  <si>
    <t>Other cost to perform the HR function as a percentage of the total cost to perform the function</t>
  </si>
  <si>
    <t>(Costs other than personnel, systems, overhead, and outsourced to perform the function "develop and manage human capital" / Total cost to perform the function "develop and manage human capital") * 100.0</t>
  </si>
  <si>
    <t>Outsourced cost to perform the HR function as a percentage of total HR function cost</t>
  </si>
  <si>
    <t>Percentage of cost to perform the HR function allocated to external costs</t>
  </si>
  <si>
    <t>Overhead cost to perform the HR function as a percentage of the total cost to perform the function</t>
  </si>
  <si>
    <t>(Overhead cost to perform the function "develop and manage human capital" / Total cost to perform the function "develop and manage human capital") * 100.0</t>
  </si>
  <si>
    <t>Personnel cost to perform the HR function as a percentage of total HR function cost</t>
  </si>
  <si>
    <t>((Total cost to perform the function "develop and manage human capital" * Percentage of cost to perform the HR function allocated to internal costs * Percentage of internal cost to perform the HR function allocated to personnel costs * .0001) / Total cost to perform the function "develop and manage human capital") * 100</t>
  </si>
  <si>
    <t>Systems cost to perform the HR function as a percentage of total HR function cost</t>
  </si>
  <si>
    <t>((Total cost to perform the function "develop and manage human capital" * Percentage of cost to perform the HR function allocated to internal costs * Percentage of internal cost to perform the HR function allocated to systems costs * .0001) / Total cost to perform the function "develop and manage human capital") * 100</t>
  </si>
  <si>
    <t>Personnel cost for middle management or specialist as a percentage of total business entity personnel cost</t>
  </si>
  <si>
    <t>(Personnel cost for all middle management/specialist employees / Personnel cost for all employees) * 100</t>
  </si>
  <si>
    <t>Personnel cost for operational workers or office staff as a percentage of total business entity personnel cost</t>
  </si>
  <si>
    <t>(Personnel cost for all operational worker/office staff employees / Personnel cost for all employees) * 100.0</t>
  </si>
  <si>
    <t>Percentage of total employees who are remote employees</t>
  </si>
  <si>
    <t>Total cost for the learning management system as a percentage of the total cost to perform the HR function</t>
  </si>
  <si>
    <t>((Hardware costs associated with ownership for your LMS + Software costs associated with ownership for your LMS + Upgrade and maintenance costs associated with ownership for your LMS + Consultancy/third-party costs associated with ownership for your LMS) / Total cost to perform the function "develop and manage human capital") * 100.0</t>
  </si>
  <si>
    <t>Operational workers/office staff as a percentage of total business entity employees</t>
  </si>
  <si>
    <t>(Number of operational worker/office staff employees / Number of business entity employees) * 100</t>
  </si>
  <si>
    <t>Percentage of business entity employees with 15 years of tenure or more</t>
  </si>
  <si>
    <t>((Number of employees employed between 15 and 20 years + Number of employees employed between 20 and 25 years + Number of employees employed greater than 25 years) / Number of business entity employees) * 100.0</t>
  </si>
  <si>
    <t>Percentage of business entity employees with 20 years of tenure or more</t>
  </si>
  <si>
    <t>((Number of employees employed between 20 and 25 years + Number of employees employed greater than 25 years) / Number of business entity employees) * 100.0</t>
  </si>
  <si>
    <t>Percentage of business entity employees with 25 years or more of tenure</t>
  </si>
  <si>
    <t>(Number of employees employed greater than 25 years / Number of business entity employees) * 100.0</t>
  </si>
  <si>
    <t>Percentage of business entity employees with less than 1 year of tenure</t>
  </si>
  <si>
    <t>(Number of employees employed less than 1 year / Number of business entity employees) * 100.0</t>
  </si>
  <si>
    <t>Percentage of business entity employees with less than 5 years of tenure</t>
  </si>
  <si>
    <t>((Number of employees employed less than 1 year + Number of employees employed between 1 and 5 years) / Number of business entity employees) * 100.0</t>
  </si>
  <si>
    <t>Percentage of business entity employees who are 60 years old or greater</t>
  </si>
  <si>
    <t>(Number of employees greater than 60 years old / Number of business entity employees) * 100.0</t>
  </si>
  <si>
    <t>Percentage of business entity employees who are at least 25 but less than 30 years old</t>
  </si>
  <si>
    <t>(Number of employees between 25 and 30 years old / Number of business entity employees) * 100.0</t>
  </si>
  <si>
    <t>Percentage of business entity employees who are at least 30 but less than 35 years old</t>
  </si>
  <si>
    <t>(Number of employees between 30 and 35 years old / Number of business entity employees) * 100.0</t>
  </si>
  <si>
    <t>Percentage of business entity employees who are at least 35 but less than 40 years old</t>
  </si>
  <si>
    <t>(Number of employees between 35 and 40 years old / Number of business entity employees) * 100.0</t>
  </si>
  <si>
    <t>Percentage of business entity employees who are at least 40 but less than 45 years old</t>
  </si>
  <si>
    <t>(Number of employees between 40 and 45 years old / Number of business entity employees) * 100.0</t>
  </si>
  <si>
    <t>Percentage of business entity employees who are at least 45 but less than 50 years old</t>
  </si>
  <si>
    <t>(Number of employees between 45 and 50 years old / Number of business entity employees) * 100.0</t>
  </si>
  <si>
    <t>Percentage of business entity employees who are at least 50 but less than 55 years old</t>
  </si>
  <si>
    <t>(Number of employees between 50 and 55 years old / Number of business entity employees) * 100.0</t>
  </si>
  <si>
    <t>Percentage of business entity employees who are at least 55 but less than 60 years old</t>
  </si>
  <si>
    <t>(Number of employees between 55 and 60 years old / Number of business entity employees) * 100.0</t>
  </si>
  <si>
    <t>Percentage of business entity employees who are less than 25 years old</t>
  </si>
  <si>
    <t>(Number of employees less than 25 years old / Number of business entity employees) * 100.0</t>
  </si>
  <si>
    <t>Percentage of FTEs who perform the HR function that do not directly report to the HR organization</t>
  </si>
  <si>
    <t>Percentage of FTEs who perform the function "develop and manage human capital" that do not directly report to the HR organization</t>
  </si>
  <si>
    <t>Percentage of middle management/specialists that are female</t>
  </si>
  <si>
    <t>(Number of female middle management/specialist employees / Number of middle management/specialist employees) * 100.0</t>
  </si>
  <si>
    <t>Percentage of operational workers/office staff that are female</t>
  </si>
  <si>
    <t>(Number of female operational worker/office staff employees / Number of operational worker/office staff employees) * 100.0</t>
  </si>
  <si>
    <t>Percentage of senior management/executives that are female</t>
  </si>
  <si>
    <t>(Number of female senior management/executive employees / Number of senior management/executive employees) * 100.0</t>
  </si>
  <si>
    <t>Senior management/executives as a percentage of total business entity employees</t>
  </si>
  <si>
    <t>(Number of senior management/executive employees / Number of business entity employees) * 100</t>
  </si>
  <si>
    <t>Total cost of IT development and maintenance, including depreciation/amortization, per $1,000 revenue</t>
  </si>
  <si>
    <t>(Total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to perform the process "develop and maintain information technology solutions") / (Total business entity revenue * .001)</t>
  </si>
  <si>
    <t>Total cost of IT operations, including depreciation/amortization, per $1,000 revenue</t>
  </si>
  <si>
    <t>(((Percentage of IT cost allocated to the process group "deploy IT solutions"+Percentage of IT cost allocated to the process group "deliver and support IT services")/100) * IT costs during the past year)/(Total business entity revenue * 0.001)</t>
  </si>
  <si>
    <t>Total cost of IT planning and management, including depreciation/amortization, per $1,000 revenue</t>
  </si>
  <si>
    <t>(Total cost to perform the process group "manage the business of IT" + Total cost to perform the process group "develop and manage IT customer relationships" + Total cost to perform the process group "manage business resiliency and risk" + Total cost to perform the process group "manage IT knowledge") / (Total business entity revenue * .001)</t>
  </si>
  <si>
    <t>IT expense per employee</t>
  </si>
  <si>
    <t>IT costs during the past year / Number of business entity employees</t>
  </si>
  <si>
    <t>Total IT budget, including depreciation/amortization, as a percentage of revenue</t>
  </si>
  <si>
    <t>(IT budget for the past year / Total business entity revenue) * 100.0</t>
  </si>
  <si>
    <t>Total IT budget, including depreciation/amortization, per employee</t>
  </si>
  <si>
    <t>IT budget for the past year / Number of business entity employees</t>
  </si>
  <si>
    <t>Total IT budget, including depreciation/amortization, per FTE</t>
  </si>
  <si>
    <t>IT budget for the past year / Number of business entity FTEs</t>
  </si>
  <si>
    <t>Total IT cost, including depreciation/amortization, per $1,000 revenue</t>
  </si>
  <si>
    <t>IT costs during the past year / (Total business entity revenue * 0.0010)</t>
  </si>
  <si>
    <t>Total IT cost, including depreciation/amortization, per business entity FTE</t>
  </si>
  <si>
    <t>IT costs during the past year / Number of business entity FTEs</t>
  </si>
  <si>
    <t>Total IT cost, including depreciation/amortization, per IT function FTE</t>
  </si>
  <si>
    <t>IT costs during the past year / Number of FTEs who perform the function "manage information technology"</t>
  </si>
  <si>
    <t>Other cost to perform the function "manage information technology", excluding depreciation/amortization, per $1,000 revenue</t>
  </si>
  <si>
    <t>(Total annual IT costs excluding depreciation/amortization * IT operating cost (excluding amortization/depreciation expenses) as a percentage of IT cost * Percentage of the IT operating costs that is other than internal/external personnel, hardware, software, data/voice networks, or facilities/overhead *.0001) / (Total business entity revenue * 0.0010)</t>
  </si>
  <si>
    <t>Dollars</t>
  </si>
  <si>
    <t>Overhead cost to perform the function "manage information technology", excluding depreciation/amortization, per $1,000 revenue</t>
  </si>
  <si>
    <t>(Total annual IT costs excluding depreciation/amortization * IT operating cost (excluding amortization/depreciation expenses) as a percentage of IT cost * Percentage of the IT operating costs that is facilities/overhead *.0001) / (Total business entity revenue * 0.0010)</t>
  </si>
  <si>
    <t>Personnel cost to perform the function "manage information technology", excluding depreciation/amortization, per $1,000 revenue</t>
  </si>
  <si>
    <t>(Total annual IT costs excluding depreciation/amortization * IT operating cost (excluding amortization/depreciation expenses) as a percentage of IT cost * (Percentage of the IT operating cost that is internal personnel (including benefits) + Percentage of the IT operating costs that is external personnel (contractors and outsourced staff))*.0001) / (Total business entity revenue * 0.0010)</t>
  </si>
  <si>
    <t>Systems cost to perform the function "manage information technology", excluding depreciation/amortization, per $1,000 revenue</t>
  </si>
  <si>
    <t>(Total annual IT costs excluding depreciation/amortization * IT operating cost (excluding amortization/depreciation expenses) as a percentage of IT cost * (Percentage of the IT operating costs that is hardware + Percentage of the IT operating costs that is software + Percentage of the IT operating costs that is data and voice networks)*.0001) / (Total business entity revenue * 0.0010)</t>
  </si>
  <si>
    <t>Total cost of IT development and maintenance,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</si>
  <si>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"manage enterprise information" + Percentage of the IT operating cost that is dedicated to the process area "develop and maintain IT solutions")*.0001) / (Total business entity revenue * 0.0010)</t>
  </si>
  <si>
    <t>Total cost of IT operations,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</si>
  <si>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"deploy IT solutions" + Percentage of the IT operating cost that is dedicated to the process area "deliver and support IT services")*.0001) / (Total business entity revenue * 0.0010)</t>
  </si>
  <si>
    <t>Total cost of IT planning and management,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</si>
  <si>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"manage the business of IT" + Percentage of the IT operating cost that is dedicated to the process area "develop and manage IT customer relationships" + Percentage of the IT operating cost that is dedicated to the process area "Develop and implement security, privacy, and data protection controls")*.0001) / (Total business entity revenue * 0.0010)</t>
  </si>
  <si>
    <t>Total IT capital cost, excluding depreciation/amortization, per business entity FTE</t>
  </si>
  <si>
    <t>(Total annual IT costs excluding depreciation/amortization * IT capital cost of all capitalized IT assets acquired during this period as a percentage of IT costs * .01) / Number of business entity FTEs</t>
  </si>
  <si>
    <t>Total IT cost, excluding depreciation/amortization, per $1,000 revenue</t>
  </si>
  <si>
    <t>Total annual IT costs excluding depreciation/amortization / (Total business entity revenue * 0.0010)</t>
  </si>
  <si>
    <t>Total IT cost, excluding depreciation/amortization, per business entity FTE</t>
  </si>
  <si>
    <t>Total annual IT costs excluding depreciation/amortization / Number of business entity FTEs</t>
  </si>
  <si>
    <t>Total IT cost, excluding depreciation/amortization, per IT function FTE</t>
  </si>
  <si>
    <t>Total annual IT costs excluding depreciation/amortization / Number of FTEs who perform the function "manage information technology"</t>
  </si>
  <si>
    <t>Total IT operating cost, excluding depreciation/amortization, per business entity FTE</t>
  </si>
  <si>
    <t>(Total annual IT costs excluding depreciation/amortization * IT operating cost (excluding amortization/depreciation expenses) as a percentage of IT cost * .01) / Number of business entity FTEs</t>
  </si>
  <si>
    <t>Total IT outsourced cost, excluding depreciation/amortization, per $1,000 revenue</t>
  </si>
  <si>
    <t>(Total annual IT costs excluding depreciation/amortization * IT operating cost (excluding amortization/depreciation expenses) as a percentage of IT cost * Percentage of the IT operating cost that is outsourced * .0001) / (Total business entity revenue * 0.0010)</t>
  </si>
  <si>
    <t>Average IT budget variance for application development and maintenance projects</t>
  </si>
  <si>
    <t>Average budget variance for application development and maintenance projects</t>
  </si>
  <si>
    <t>Percent</t>
  </si>
  <si>
    <t>Personnel cost to perform the function "manage information technology", including depreciation/amortization, per $1,000 revenue</t>
  </si>
  <si>
    <t>(IT costs during the past year * (Percentage of IT cost allocated to internal personnel cost + Percentage of IT cost allocated to external personnel cost) * 0.01) / (Total business entity revenue * 0.0010)</t>
  </si>
  <si>
    <t xml:space="preserve">Total IT budget to support product development, including depreciation/amortization, per associated IT FTE </t>
  </si>
  <si>
    <t>IT budget dedicated to supporting product development / IT FTEs supporting product development</t>
  </si>
  <si>
    <t>Systems cost to perform the function "manage information technology", including depreciation/amortization, per $1,000 revenue</t>
  </si>
  <si>
    <t>(IT costs during the past year * (Percentage of IT cost allocated to hardware + Percentage of IT cost allocated to software + Percentage of IT cost allocated to data and voice networks) * .01) / (Total business entity revenue * .0010)</t>
  </si>
  <si>
    <t>Overhead cost to perform the function "manage information technology", including depreciation/amortization, per $1,000 revenue</t>
  </si>
  <si>
    <t>(IT costs during the past year * Percentage of IT cost allocated to facilities and overhead * .01) / (Total business entity revenue * .0010)</t>
  </si>
  <si>
    <t>Other cost to perform the function "manage information technology", including depreciation/amortization, per $1,000 revenue</t>
  </si>
  <si>
    <t>(IT costs during the past year * Percentage of IT cost allocated to cost other than personnel, systems, overhead, and outsourced * .01) / (Total business entity revenue * .0010)</t>
  </si>
  <si>
    <t>Percentage of application development and maintenance projects in the most recent year delivered on or below budget</t>
  </si>
  <si>
    <t>Average build-to-launch time in months  for major new or enhanced IT services in the investment level of $500,000-$1 million USD</t>
  </si>
  <si>
    <t>Months</t>
  </si>
  <si>
    <t>Average build-to-launch time in months for major new or enhanced IT services in the investment level of $1 million - $100 million USD</t>
  </si>
  <si>
    <t>Average build-to-launch time in months for major new or enhanced IT services in the investment level of $100,000-$250,000 USD</t>
  </si>
  <si>
    <t>Average build-to-launch time in months for major new or enhanced IT services in the investment level of $250,000-$500,000 USD</t>
  </si>
  <si>
    <t>Average build-to-launch time in months for major new or enhanced IT services in the investment level of greater than $100 million USD</t>
  </si>
  <si>
    <t>Average build-to-launch time in months for major new or enhanced IT services in the investment level of less than $100,000 USD</t>
  </si>
  <si>
    <t>Average cycle time in months to break even for major new or enhanced services</t>
  </si>
  <si>
    <t>Average time in months to fulfill a funded business need with relevant IT solutions for major new or enhanced IT services in the investment level $100,000-$250,000 USD</t>
  </si>
  <si>
    <t>Average time in months to fulfill a funded business need with relevant IT solutions for major new or enhanced IT services in the investment level $250,000-$500,000 USD</t>
  </si>
  <si>
    <t>Average time in months to fulfill a funded business need with relevant IT solutions for major new or enhanced IT services in the investment level $500,000-$1 million USD</t>
  </si>
  <si>
    <t>Average time in months to fulfill a funded business need with relevant IT solutions for major new or enhanced IT services in the investment level less than $100,000 USD</t>
  </si>
  <si>
    <t>Time in months to break even for new or enhanced IT services for investments less than $100,000</t>
  </si>
  <si>
    <t>Time in months to break even for new or enhanced IT services for investments greater than $100 million</t>
  </si>
  <si>
    <t>Time to break even for new or enhanced IT services with an investment level more than $100 million</t>
  </si>
  <si>
    <t>Time in months to break even for new or enhanced IT services for investments between $1 million and $100 million</t>
  </si>
  <si>
    <t>Time in months to break even for new or enhanced IT services for investments between $ 1 million and $100 million</t>
  </si>
  <si>
    <t>Time in months to break even for new or enhanced IT services for investments between $100,000 and $250,000</t>
  </si>
  <si>
    <t>Time in months to break even for new or enhanced IT services for investments between $250,000 and $500,000</t>
  </si>
  <si>
    <t>Time in months to break even for new or enhanced IT services for investments between $500,000 and $1 million</t>
  </si>
  <si>
    <t>Time-to-market (build-to-launch) in months for major new/enhanced IT services investments less than $100,000 USD</t>
  </si>
  <si>
    <t>Time-to-market (build-to-launch) in months for major new/enhanced IT services investments greater than $100 million USD</t>
  </si>
  <si>
    <t>Time-to-market (build-to-launch) in months for major new/enhanced IT services investments between $1 million and $100 million USD</t>
  </si>
  <si>
    <t>Time-to-market (build-to-launch) in months for major new/enhanced IT services investments between $100,000 and $250,000 USD</t>
  </si>
  <si>
    <t>Time-to-market (build-to-launch) in months for major new/enhanced IT services investments between $250,000 and $500,000 USD</t>
  </si>
  <si>
    <t>Time-to-market (build-to-launch) in months for major new/enhanced IT services investments between $500,000 and $1 million USD</t>
  </si>
  <si>
    <t>Number of employees performing IT processes per $1 billion revenue</t>
  </si>
  <si>
    <t>Number of employees who perform the  function "manage information technology" / (Total business entity revenue * 0.000000001)</t>
  </si>
  <si>
    <t>Number of FTEs that perform IT development and maintenance per $1 billion revenue</t>
  </si>
  <si>
    <t>(Number of FTEs who perform the function "manage information technology" * (Percentage of IT FTEs performing the process area "Manage enterprise information" + Percentage of IT FTEs performing the process area "Develop and maintain information technology solutions")*.01) / (Total business entity revenue * 0.0000000010)</t>
  </si>
  <si>
    <t>Number of FTEs that perform IT operations per $1 billion revenue</t>
  </si>
  <si>
    <t>(Number of FTEs who perform the function "manage information technology" * (Percentage of IT FTEs performing the process area "Deploy information technology solutions" + Percentage of IT FTEs performing the process area "Deliver and support information technology services")*.01) / (Total business entity revenue * 0.0000000010)</t>
  </si>
  <si>
    <t>Number of FTEs that perform IT planning and management per $1 billion revenue</t>
  </si>
  <si>
    <t>(Number of FTEs who perform the function "manage information technology" * (Percentage of IT FTEs performing the process area "manage the business of IT" + Percentage of IT FTEs performing the process area "Develop and manage IT customer relationships" + Percentage of IT FTEs performing the process area "Develop and implement security, privacy, and data protection controls")*.01) / (Total business entity revenue * 0.0000000010)</t>
  </si>
  <si>
    <t>Number of FTEs that perform IT processes per $1 billion revenue</t>
  </si>
  <si>
    <t>Number of FTEs who perform the function "manage information technology"/(Total business entity revenue * 0.0000000010)</t>
  </si>
  <si>
    <t>Number of  applications in the enterprise portfolio per $1 billion in revenue.</t>
  </si>
  <si>
    <t>Applications are in the enterprise application portfolio/(Total business entity revenue * 0.000000001)</t>
  </si>
  <si>
    <t>Applications</t>
  </si>
  <si>
    <t>Average schedule variance for application development and maintenance projects</t>
  </si>
  <si>
    <t>Percentage of application development and maintenance projects in the most recent year delivered on time or early</t>
  </si>
  <si>
    <t>Average number of function points delivered per application development FTE</t>
  </si>
  <si>
    <t>Function Points</t>
  </si>
  <si>
    <t>Average number of function points delivered per application support FTE</t>
  </si>
  <si>
    <t>Number of end users serviced by the IT function per IT function FTE</t>
  </si>
  <si>
    <t>Number of customers serviced by the function "manage information technology"/Percentage of IT FTEs performing the process area "manage the business of IT"</t>
  </si>
  <si>
    <t>customers serviced</t>
  </si>
  <si>
    <t>Percentage of FTEs who perform the function "manage information technology" who are external service providers</t>
  </si>
  <si>
    <t>Percentage of FTEs who perform the function "manage information technology" who are external FTEs</t>
  </si>
  <si>
    <t>Percentage of total IT cost, including depreciation/amortization, allocated to IT operations</t>
  </si>
  <si>
    <t>((Total cost to perform the process group "deploy IT solutions" + Total cost to perform the process group "deliver and support IT service" ) / IT costs during the past year) * 100</t>
  </si>
  <si>
    <t>Percentage of total IT cost, including depreciation/amortization, allocated to IT planning and management</t>
  </si>
  <si>
    <t>(Percentage of IT cost allocated to the process group "manage the business of information technology"+Percentage of IT cost allocated to the process group "develop and manage IT customer relationships"+Percentage of IT cost allocated to the process group "manage business resiliency and risk"+Percentage of IT cost for the process group "manage IT knowledge")</t>
  </si>
  <si>
    <t>Percentage of total IT cost, including depreciation/amortization, allocated to IT development and maintenance</t>
  </si>
  <si>
    <t>((Total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to perform the process "develop and maintain information technology solutions") / IT costs during the past year) *100</t>
  </si>
  <si>
    <t>Number of external service provider FTEs who perform the function "manage information technology" per $1 billion revenue</t>
  </si>
  <si>
    <t>(Number of FTEs who perform the function "manage information technology" * Percentage of FTEs who perform the function "manage information technology" who are external FTEs *.01) / (Total business entity revenue * 0.0000000010)</t>
  </si>
  <si>
    <t>Percentage of total IT cost allocated for operating/maintaining the business</t>
  </si>
  <si>
    <t>Percentage of IT cost allocated to operating the business</t>
  </si>
  <si>
    <t>Percentage of total IT cost allocated for growth/transformation of the business</t>
  </si>
  <si>
    <t>Percentage of IT cost allocated to growing and transforming the business</t>
  </si>
  <si>
    <t>Percentage allocation of IT costs related to wrapping / isolating the legacy environment from new activities to control /reduce the costs of the enterprise legacy environment, excluding depreciation/amortization, in the next 3 to 5 years</t>
  </si>
  <si>
    <t>Percentage allocation of IT costs related to the "Legacy" environment for wrapping / isolating the legacy environment from new activities to control and/or reduce the costs of the enterprise legacy environment in the next 3 to 5 years</t>
  </si>
  <si>
    <t>Percentage of FTEs performing IT processes that perform application development roles</t>
  </si>
  <si>
    <t>Percentage of FTEs performing IT processes that perform application support roles</t>
  </si>
  <si>
    <t>Percentage of FTEs performing IT processes that perform executive or administrative roles</t>
  </si>
  <si>
    <t>Percentage of FTEs performing IT processes that perform infrastructure operations roles</t>
  </si>
  <si>
    <t>Percentage of FTEs performing IT processes that perform infrastructure support roles</t>
  </si>
  <si>
    <t>Percentage of FTEs performing IT processes that perform non-executive leadership roles (typically first-line manager or team lead)</t>
  </si>
  <si>
    <t>Percentage of FTEs performing IT processes that perform policy-level executive roles</t>
  </si>
  <si>
    <t>Percentage of FTEs performing IT processes that perform perform policy-level executive roles</t>
  </si>
  <si>
    <t>Percentage of FTEs performing IT processes that perform program or project management roles</t>
  </si>
  <si>
    <t>Percentage of FTEs performing IT processes that perform roles other than executive, administrative, strategy, planning, program/project management, application development/support, infrastructure operations/support, or user support</t>
  </si>
  <si>
    <t>Percentage of FTEs performing IT processes that perform strategy and planning roles</t>
  </si>
  <si>
    <t>Percentage of FTEs performing IT processes that perform user support roles</t>
  </si>
  <si>
    <t>Percentage of IT cost (infrastructure, applications, people), excluding depreciation/amortization, related to the "Legacy" environment</t>
  </si>
  <si>
    <t>Percentage of IT costs (infrastructure, applications, people) related to the "Legacy" environment</t>
  </si>
  <si>
    <t>Percentage of IT operating cost, excluding depreciation/amortization, spent on external business application development and maintenance services</t>
  </si>
  <si>
    <t>Percentage of IT operating cost spent on external business application development and maintenance services</t>
  </si>
  <si>
    <t>Percentage of IT operating cost, excluding depreciation/amortization, spent on externally-provided cloud services</t>
  </si>
  <si>
    <t>Percentage of IT operating cost spent on externally-provided cloud services</t>
  </si>
  <si>
    <t>Percentage of IT operating cost, excluding depreciation/amortization, spent on externally-provided infrastructure operations services</t>
  </si>
  <si>
    <t>Percentage of IT operating cost spent on externally-provided infrastructure operations services</t>
  </si>
  <si>
    <t>Percentage of IT operating cost, excluding depreciation/amortization, spent on externally-provided user support services</t>
  </si>
  <si>
    <t>Percentage of IT operating cost spent on externally-provided user support services</t>
  </si>
  <si>
    <t>Percentage of total IT cost, excluding depreciation/amortization, allocated to growth/transformation of the business</t>
  </si>
  <si>
    <t>Percentage of IT costs allocated to growth/transformation</t>
  </si>
  <si>
    <t>Percentage of total IT cost, excluding depreciation/amortization, allocated to IT development and maintenance</t>
  </si>
  <si>
    <t>(Percentage of the IT operating cost that is dedicated to the process area "manage enterprise information" + Percentage of the IT operating cost that is dedicated to the process area "develop and maintain IT solutions")</t>
  </si>
  <si>
    <t>Percentage of total IT cost, excluding depreciation/amortization, allocated to IT operations</t>
  </si>
  <si>
    <t>(Percentage of the IT operating cost that is dedicated to the process area "deploy IT solutions" + Percentage of the IT operating cost that is dedicated to the process area "deliver and support IT services")</t>
  </si>
  <si>
    <t>Percentage of total IT cost, excluding depreciation/amortization, allocated to IT planning and management</t>
  </si>
  <si>
    <t>(Percentage of the IT operating cost that is dedicated to the process area "manage the business of IT" + Percentage of the IT operating cost that is dedicated to the process area "develop and manage IT customer relationships" + Percentage of the IT operating cost that is dedicated to the process area "Develop and implement security, privacy, and data protection controls")</t>
  </si>
  <si>
    <t>Percentage of total IT cost, excluding depreciation/amortization, allocated to operating/maintaining the business</t>
  </si>
  <si>
    <t>Percentage of IT costs dedicated to operating the business</t>
  </si>
  <si>
    <t xml:space="preserve">Percentage of IT purchases where the key decisions are made outside of the IT organization </t>
  </si>
  <si>
    <t>Percentage allocation of IT costs related to other costs to control / reduce the costs of your legacy environment, excluding depreciation/amortization, in the next 3 to 5 years</t>
  </si>
  <si>
    <t>Percentage allocation of IT costs related to the "Legacy" environment for other to control and/or reduce the costs of your legacy environment in the next 3 to 5 years</t>
  </si>
  <si>
    <t>Percentage allocation of IT costs related to rationalizing the application portfolio to control/reduce the costs of the enterprise legacy environment, excluding depreciation/amortization, in the next 3 to 5 years</t>
  </si>
  <si>
    <t>Percentage allocation of IT costs related to the "Legacy" environment for rationalizing the application portfolio to control and/or reduce the costs of the enterprise legacy environment in the next 3 to 5 years</t>
  </si>
  <si>
    <t>Percentage allocation of IT costs related to renewing / revising / consolidating hardware to control / reduce the costs of the enterprise legacy environment, excluding depreciation/amortization, in the next 3 to 5 years</t>
  </si>
  <si>
    <t>Percentage allocation of IT costs related to the "Legacy" environment for gradually renewing / revising / consolidating hardware to control and/or reduce the costs of the enterprise legacy environment in the next 3 to 5 years</t>
  </si>
  <si>
    <t>Percentage allocation of IT costs related to renewing hardware, software and application environment to control / reduce the costs of the enterprise legacy environment, excluding depreciation/amortization, in the next 3 to 5 years</t>
  </si>
  <si>
    <t>Percentage allocation of IT costs related to the "Legacy" environment for renewing hardware, software and application environment to control and/or reduce the costs of the enterprise legacy environment in the next 3 to 5 years</t>
  </si>
  <si>
    <t>Percentage allocation of IT costs related to the use of an outsourcing partner to control / reduce the costs of the enterprise legacy environment, excluding depreciation/amortization, in the next 3 to 5 years</t>
  </si>
  <si>
    <t>Percentage allocation of IT costs related to the "Legacy" environment for using an outsourcing partner to control and/or reduce the costs of the enterprise legacy environment in the next 3 to 5 years</t>
  </si>
  <si>
    <t>Percentage allocation of IT costs related to the use of cloud services to control / reduce the costs of the enterprise legacy environment, excluding depreciation/amortization, in the next 3 to 5 years</t>
  </si>
  <si>
    <t>Percentage allocation of IT costs related to the "Legacy" environment for use cloud services to control and/or reduce the costs of the enterprise legacy environment in the next 3 to 5 years</t>
  </si>
  <si>
    <t>Number of IT FTEs reporting internally somewhere other than IT per $1 billion revenue</t>
  </si>
  <si>
    <t>(Number of FTEs who perform the function "manage information technology" * Percentage of IT employees reporting internally somewhere other than IT *.01) / (Total business entity revenue * 0.0000000010)</t>
  </si>
  <si>
    <t>Number of IT FTEs reporting into the internal IT organization per $1 billion revenue</t>
  </si>
  <si>
    <t>(Number of FTEs who perform the function "manage information technology" * Percentage of IT employees reporting into the internal IT organization *.01) / (Total business entity revenue * 0.0000000010)</t>
  </si>
  <si>
    <t>Percentage of application development and support FTEs that are for development</t>
  </si>
  <si>
    <t>Percentage of application development and support FTEs that are for support</t>
  </si>
  <si>
    <t>Percentage of respondents claiming to be satisfied with the IT helpdesk</t>
  </si>
  <si>
    <t>Percentage of your organization's revenue growth over the past three years due to acquisitions</t>
  </si>
  <si>
    <t>Overall governance and management cost of the function "develop and manage products and services" per $1,000 revenue</t>
  </si>
  <si>
    <t>(Total annual cost for new product/service development  * Percentage of total annual cost for new product/service development allocated to overall governance and program management * 0.01) / (Total business entity revenue * 0.0010)</t>
  </si>
  <si>
    <t>Number of FTEs for overall governance and management of the function "develop and manage products and services" per $1 billion revenue</t>
  </si>
  <si>
    <t>(Number of FTEs who develop and manage products and services * Percentage of FTEs performing product/service development are allocated to overall governance and program management * 0.01) / (Total business entity revenue * 0.000000001)</t>
  </si>
  <si>
    <t>Number of overall governance and program management FTEs as a percentage of function "develop and manage products and services" FTEs</t>
  </si>
  <si>
    <t>Percentage of FTEs performing product/service development are allocated to overall governance and program management</t>
  </si>
  <si>
    <t>Number of FTEs that perform the process "generate new product/service ideas" as a percentage of total function "develop and manage products and services" FTEs</t>
  </si>
  <si>
    <t>Percentage of FTEs performing product/service development are allocated to generating and defining product/service ideas</t>
  </si>
  <si>
    <t>Total cost of overall governance and program management as a percentage of the function "develop and manage products and services"</t>
  </si>
  <si>
    <t>Percentage of total annual cost for new product/service development allocated to overall governance and program management</t>
  </si>
  <si>
    <t>Total cost of the process "generate new product/service ideas" as a percentage of the function "develop and manage products and services"</t>
  </si>
  <si>
    <t>Percentage of total annual cost for new product/service development allocated to generating and defining product/service ideas</t>
  </si>
  <si>
    <t>Total cost to develop and manage products and services per project that exits or completes the test market products/services phase</t>
  </si>
  <si>
    <t>(Total cost to generate new product/service ideas + Total cost to design and develop products/services + Total cost to test market products/services + Total cost to support product manufacturing or service delivery) / Number of projects that exit or complete the test market products/services phase</t>
  </si>
  <si>
    <t>Total cost to support product manufacturing or service delivery per project that exits or completes the test market products/services phase</t>
  </si>
  <si>
    <t>Total cost to support product manufacturing or service delivery / Number of projects that exit or complete the test market products/services phase</t>
  </si>
  <si>
    <t>Ratio of projects that enter the design and develop products/services phase to projects that enter the test market products/services phase</t>
  </si>
  <si>
    <t>Number of projects that enter the design and develop products/services phase / Number of projects that enter the test market products/services phase</t>
  </si>
  <si>
    <t>Ratio of projects that enter the test market products/services phase to projects that exit or complete the test market products/services phase</t>
  </si>
  <si>
    <t>Number of projects that enter the test market products/services phase / Number of projects that exit or complete the test market products/services phase</t>
  </si>
  <si>
    <t>Number of FTEs that perform the process "design and develop product/service" as a percentage of total function "develop and manage products and services" FTEs</t>
  </si>
  <si>
    <t>Percentage of FTEs performing product/service development are allocated to designing, building, and testing products/services</t>
  </si>
  <si>
    <t>Total cost of the process "design and develop product/service" as a percentage of the function "develop and manage products and services"</t>
  </si>
  <si>
    <t>Percentage of total annual cost for new product/service development allocated to designing, building, and testing products/services</t>
  </si>
  <si>
    <t>The percentage of products that are based on common development platforms</t>
  </si>
  <si>
    <t>Percentage of products are based on common development platforms</t>
  </si>
  <si>
    <t>The percentage of parts that are common across major product lines</t>
  </si>
  <si>
    <t>Percentage of parts that are common across major product lines</t>
  </si>
  <si>
    <t>Percentage of customers using your business entity's website for information gathering on your business entity's products/services</t>
  </si>
  <si>
    <t>Percentage of your customers uses your website (your company name.com) for information gathering or research on your products/services</t>
  </si>
  <si>
    <t>Percentage of customers using social media for information gathering on your business entity's products/services</t>
  </si>
  <si>
    <t>Percentage of your customers uses social media (interactions via social platforms external to your company website) for information gathering or research on your products/services</t>
  </si>
  <si>
    <t>Percentage of customers using mobile applications for information gathering on your business entity's products/services</t>
  </si>
  <si>
    <t>Percentage of your customers uses mobile applications for information gathering or research on your products/services</t>
  </si>
  <si>
    <t>Percentage of customers using traditional face-to-face contact for information gathering on your business entity's products/services</t>
  </si>
  <si>
    <t>Percentage of your customers uses traditional face-to-face contact for information gathering or research on your products/services</t>
  </si>
  <si>
    <t>Percentage of customers using indirect marketing for information gathering on your business entity's products/services</t>
  </si>
  <si>
    <t>Percentage of your customers uses indirect marketing such as billboards, print, broadcasting (radio/TV) for information gathering or research on your products/services</t>
  </si>
  <si>
    <t>Customer wallet share</t>
  </si>
  <si>
    <t>Market share</t>
  </si>
  <si>
    <t>Key customer growth</t>
  </si>
  <si>
    <t>Percentage of revenue growth for the top 20 percent of customers</t>
  </si>
  <si>
    <t>Key customer profitability</t>
  </si>
  <si>
    <t>Percentage of profitability change for the top 20 percent of customers</t>
  </si>
  <si>
    <t>Key customer retention rate</t>
  </si>
  <si>
    <t>Relative change in brand performance over the past three years</t>
  </si>
  <si>
    <t>Percentage of customers who can name brand in unaided recall test</t>
  </si>
  <si>
    <t>Percentage of customers who can name your business entity's brand in an unaided recall test</t>
  </si>
  <si>
    <t>Percentage of customers who would recommend product/service to family/friends</t>
  </si>
  <si>
    <t>Percentage of customers who would recommend your business entity's product/service to family/friends</t>
  </si>
  <si>
    <t>Percentage of revenue attributed to customers who made first purchase of the brand</t>
  </si>
  <si>
    <t>Percentage of revenue from customers making their first purchase of the brand in the last 12-month reporting period</t>
  </si>
  <si>
    <t>Percentage of customers claiming to be satisfied</t>
  </si>
  <si>
    <t>Budget for sales as a percentage of revenue</t>
  </si>
  <si>
    <t>(Budget for sales / Total business entity revenue) * 100</t>
  </si>
  <si>
    <t>Average monthly sales forecast error within a product family</t>
  </si>
  <si>
    <t>Average monthly product family sales forecast error</t>
  </si>
  <si>
    <t>Sales FTEs as a percentage of total business entity FTEs</t>
  </si>
  <si>
    <t>(Number of FTEs who perform the sales function/Number of business entity FTEs)*100</t>
  </si>
  <si>
    <t>Average return on investment on website channel marketing/sales campaigns</t>
  </si>
  <si>
    <t>Average return on investment for marketing/sales campaigns for the website channel</t>
  </si>
  <si>
    <t>Average return on investment on mobile application channel marketing/sales campaigns</t>
  </si>
  <si>
    <t>Average return on investment for marketing/sales campaigns for the mobile application channel</t>
  </si>
  <si>
    <t>Average return on investment on search engine marketing channel marketing/sales campaigns</t>
  </si>
  <si>
    <t>Average return on investment for marketing/sales campaigns for the search engine marketing channel</t>
  </si>
  <si>
    <t>Average return on investment on social media marketing channel marketing/sales campaigns</t>
  </si>
  <si>
    <t>Average return on investment for marketing/sales campaigns for the social media channel</t>
  </si>
  <si>
    <t>Average return on investment on traditional face-to-face channel marketing/sales campaigns</t>
  </si>
  <si>
    <t>Average return on investment for marketing/sales campaigns for the face-to-face channel</t>
  </si>
  <si>
    <t>Average return on investment on indirect marketing channel marketing/sales campaigns</t>
  </si>
  <si>
    <t>Average return on investment for marketing/sales campaigns for the indirect marketing channel</t>
  </si>
  <si>
    <t>Average monthly national/global forecast error measured by the mean absolute percentage error (MAPE)</t>
  </si>
  <si>
    <t>S25320470QN0001</t>
  </si>
  <si>
    <t>Sales budget per sales FTE</t>
  </si>
  <si>
    <t>Budget for sales / Number of FTEs who perform the sales function</t>
  </si>
  <si>
    <t>Total annual cost of the process "service customers" per active customer</t>
  </si>
  <si>
    <t>Total cost to perform the process "service customers"/Total number of active customers</t>
  </si>
  <si>
    <t>Total annual cost of the process "service customers" per sales FTE</t>
  </si>
  <si>
    <t>Total cost to perform the process "service customers"/Number of FTEs who perform the sales function</t>
  </si>
  <si>
    <t>Total cost of the process "service customers" per $1 billion revenue</t>
  </si>
  <si>
    <t>Total cost to perform the process "service customers"/(Total business entity revenue*.0000000010)</t>
  </si>
  <si>
    <t>Budget for marketing as a percentage of revenue</t>
  </si>
  <si>
    <t>(Budget for marketing / Total business entity revenue) * 100</t>
  </si>
  <si>
    <t>Marketing budget per marketing FTE</t>
  </si>
  <si>
    <t>Budget for marketing / Number of FTEs who perform the marketing function</t>
  </si>
  <si>
    <t>Total annual cost incurred to execute direct marketing campaigns as a percentage of revenue generated by direct marketing campaigns</t>
  </si>
  <si>
    <t>(Total cost from direct marketing campaigns/Revenue from direct marketing campaigns)*100</t>
  </si>
  <si>
    <t>Percentage of business entity's growth in revenues from the top twenty percent of customers</t>
  </si>
  <si>
    <t>Percentage of active customers who are repeat customers</t>
  </si>
  <si>
    <t>Average sales cycle time in calendar days  from the time the lead/opportunity is identified and the sale is closed</t>
  </si>
  <si>
    <t>Cycle time in days from when a sales lead/opportunity is identified to when IT is closed</t>
  </si>
  <si>
    <t>Percentage of order inquiry contacts received through new (such as digital/electric) channels</t>
  </si>
  <si>
    <t>Percentage of qualified leads where the sale is closed</t>
  </si>
  <si>
    <t>Number of active customers per sales FTE</t>
  </si>
  <si>
    <t>Total number of active customers/Number of FTEs who perform the sales function</t>
  </si>
  <si>
    <t>customers</t>
  </si>
  <si>
    <t>Percentage of active customers who are profitable</t>
  </si>
  <si>
    <t>Percentage of annual net sales revenue attributable to repeat customers</t>
  </si>
  <si>
    <t>Percentage of net sales revenue attributable to repeat customers</t>
  </si>
  <si>
    <t>Average cost per sales order for orders received through new channels</t>
  </si>
  <si>
    <t>Average cost per sales order received through new (such as digital/electric) channels</t>
  </si>
  <si>
    <t>Average cost per sales order for orders received through traditional channels</t>
  </si>
  <si>
    <t>Average cost per sales order received through traditional channels</t>
  </si>
  <si>
    <t>Average cost to resolve a service-after-sales request for contact centers or similar remote assistance channel</t>
  </si>
  <si>
    <t>Average cost to resolve a service-after-sales request for the customer self-service channel</t>
  </si>
  <si>
    <t>Average cost to resolve a service-after-sales request for on-site visits</t>
  </si>
  <si>
    <t>Combined personnel and systems costs of the customer order management function as a percentage of the total cost the function</t>
  </si>
  <si>
    <t>((Personnel cost to perform the process "develop customer care/customer service strategy" + Systems cost to perform the process "develop customer care/customer service strategy" + Personnel cost to perform the process "manage sales orders" + Systems cost to perform the process "manage sales orders" + Personnel cost to perform the process "service customers" + Systems cost to perform the process "service customers" + Personnel cost to perform the process "manage returns; manage reverse logistics" + Systems cost to perform the process "manage returns; manage reverse logistics") / (Total cost to perform the process group "develop customer care/customer service strategy" + Total cost to perform the process "manage sales orders" + Total cost to perform the process "service customers" + Total cost to perform the process "manage returns; manage reverse logistics")) * 100.0</t>
  </si>
  <si>
    <t>Other cost of the customer order management function as a percentage of the total cost of the function</t>
  </si>
  <si>
    <t>((Costs other than personnel, systems, overhead, and outsourced to perform the process "develop customer care/customer service strategy" + Costs other than personnel, systems, overhead, and outsourced to perform the process "manage sales orders" + Costs other than personnel, systems, overhead, and outsourced to perform the process "service customers" + Costs other than personnel, systems, overhead, and outsourced to perform the process "manage returns; manage reverse logistics") / (Total cost to perform the process group "develop customer care/customer service strategy" + Total cost to perform the process "manage sales orders" + Total cost to perform the process "service customers" + Total cost to perform the process "manage returns; manage reverse logistics")) * 100.0</t>
  </si>
  <si>
    <t>Other cost of the process "manage sales orders" per $1,000 revenue</t>
  </si>
  <si>
    <t>Costs other than personnel, systems, overhead, and outsourced to perform the process "manage sales orders" / (Total business entity revenue * 0.0010)</t>
  </si>
  <si>
    <t>Other cost to perform the process "manage sales orders" as a percentage of total cost of the process</t>
  </si>
  <si>
    <t>(Costs other than personnel, systems, overhead, and outsourced to perform the process "manage sales orders" / Total cost to perform the process "manage sales orders") * 100.0</t>
  </si>
  <si>
    <t>Outsourced cost of the customer order management function as a percentage of the total cost of the function</t>
  </si>
  <si>
    <t>((Outsourced cost to perform the process "develop customer care/customer service strategy" + Outsourced cost to perform the process "manage sales orders" + Outsourced cost to perform the process "service customers" + Outsourced cost to perform the process "manage returns; manage reverse logistics") / (Total cost to perform the process group "develop customer care/customer service strategy" + Total cost to perform the process "manage sales orders" + Total cost to perform the process "service customers" + Total cost to perform the process "manage returns; manage reverse logistics")) * 100.0</t>
  </si>
  <si>
    <t>Outsourced cost of the process "manage sales orders" per $1,000 revenue</t>
  </si>
  <si>
    <t>Outsourced cost to perform the process "manage sales orders" / (Total business entity revenue * 0.0010)</t>
  </si>
  <si>
    <t>Outsourced cost to perform the process "manage sales orders" as a percentage of the total cost to perform the process</t>
  </si>
  <si>
    <t>(Outsourced cost to perform the process "manage sales orders" / Total cost to perform the process "manage sales orders") * 100.0</t>
  </si>
  <si>
    <t>Outsourced cost to perform the process "manage sales orders", "manage customer requests/inquiries", and "manage customer complaints" per call contact</t>
  </si>
  <si>
    <t>(Outsourced cost to perform the process "manage sales orders" + Outsourced cost to perform the processes "manage customer service requests/inquiries" and "manage customer complaints") / Number of inbound calls received through a live agent</t>
  </si>
  <si>
    <t>Overhead cost of the customer order management function as a percentage of the total cost of the function</t>
  </si>
  <si>
    <t>((Overhead cost to perform the process "develop customer care/customer service strategy" + Overhead cost to perform the process "manage sales orders" + Overhead cost to perform the process "service customers" + Overhead cost to perform the process "manage returns; manage reverse logistics") / (Total cost to perform the process group "develop customer care/customer service strategy" + Total cost to perform the process "manage sales orders" + Total cost to perform the process "service customers" + Total cost to perform the process "manage returns; manage reverse logistics")) * 100.0</t>
  </si>
  <si>
    <t>Overhead cost of the process "manage sales orders" per $1,000 revenue</t>
  </si>
  <si>
    <t>Overhead cost to perform the process "manage sales orders" / (Total business entity revenue * 0.0010)</t>
  </si>
  <si>
    <t>Overhead cost to perform the process "manage sales orders" as a percentage of the total cost to perform the process</t>
  </si>
  <si>
    <t>(Overhead cost to perform the process "manage sales orders" / Total cost to perform the process "manage sales orders") * 100.0</t>
  </si>
  <si>
    <t>Overhead cost to perform the processes "manage sales orders", "manage customer service requests/inquiries", and "manage customer complaints" per inbound contact</t>
  </si>
  <si>
    <t>(Overhead cost to perform the process "manage sales orders" + Overhead cost to perform the processes "manage customer service requests/inquiries" and "manage customer complaints") / Total number of inbound contacts</t>
  </si>
  <si>
    <t>Personnel cost of the customer order management function as a percentage of the total cost of the function</t>
  </si>
  <si>
    <t>((Personnel cost to perform the process "develop customer care/customer service strategy" + Personnel cost to perform the process "manage sales orders" + Personnel cost to perform the process "service customers" + Personnel cost to perform the process "manage returns; manage reverse logistics") / (Total cost to perform the process group "develop customer care/customer service strategy" + Total cost to perform the process "manage sales orders" + Total cost to perform the process "service customers" + Total cost to perform the process "manage returns; manage reverse logistics")) * 100.0</t>
  </si>
  <si>
    <t>Personnel cost to perform the process "manage sales orders" per $1,000 revenue</t>
  </si>
  <si>
    <t>Total annual cost for the process "manage sales orders" for the category "Personnel cost (compensation and benefits)" / (Total business entity revenue * 0.0010)</t>
  </si>
  <si>
    <t>Personnel cost to perform the process "manage sales orders" as a percentage of the total cost to perform the process</t>
  </si>
  <si>
    <t>(Total annual cost for the process "manage sales orders" for the category "Personnel cost (compensation and benefits)" / Total cost to perform the process "manage sales orders") * 100.0</t>
  </si>
  <si>
    <t>Personnel cost to perform the process "manage sales orders" per process agent FTE</t>
  </si>
  <si>
    <t>Total annual cost for the process "manage sales orders" for the category "Personnel cost (compensation and benefits)" / Number of agent FTEs for the process "Manage sales orders"</t>
  </si>
  <si>
    <t>Systems cost to perform the process "manage sales orders" per $100,000 revenue</t>
  </si>
  <si>
    <t>(Percentage of total cost of the process "Manage sales orders"  allocated to internal cost * Percentage of internal cost of the process "Manage sales orders"  allocated to systems cost * Total cost to perform the process "manage sales orders" * .0001) / (Total business entity revenue * .00001)</t>
  </si>
  <si>
    <t>Total cost to perform the processes "manage sales orders", "manage customer service requests/inquiries", and "manage customer complaints" per active customer</t>
  </si>
  <si>
    <t>(Total cost to perform the process "manage sales orders" + Total cost to perform the processes "manage customer service requests/inquiries" and "manage customer complaints") / Number of total customers in customer master file that are active</t>
  </si>
  <si>
    <t>Total cost of to perform the processes "manage sales orders", "manage customer service requests/inquiries", and "manage customer complaints" per inbound contact</t>
  </si>
  <si>
    <t>(Total cost to perform the process "manage sales orders" + Total cost to perform the processes "manage customer service requests/inquiries" and "manage customer complaints") / Total number of inbound contacts</t>
  </si>
  <si>
    <t>Total cost of the customer order management function per $1,000 revenue</t>
  </si>
  <si>
    <t>(Total cost to perform the process group "develop customer care/customer service strategy" + Total cost to perform the process "manage sales orders" + Total cost to perform the process "service customers" + Total cost to perform the process "manage returns; manage reverse logistics") / (Total business entity revenue * 0.0010)</t>
  </si>
  <si>
    <t>Total cost of the customer order management function per function FTE</t>
  </si>
  <si>
    <t>(Total cost to perform the process group "develop customer care/customer service strategy" + Total cost to perform the process "manage sales orders" + Total cost to perform the process "service customers" + Total cost to perform the process "manage returns; manage reverse logistics") / (Number of FTEs who perform the process group "develop customer care/customer service strategy" + Number of FTEs who perform the process "manage sales orders" + Number of FTEs who perform the process "service customers" + Number of FTEs who perform the process "manage returns; manage reverse logistics")</t>
  </si>
  <si>
    <t>Total cost of the customer order management function per sales order</t>
  </si>
  <si>
    <t>(Total cost to perform the process group "develop customer care/customer service strategy" + Total cost to perform the process "manage sales orders" + Total cost to perform the process "service customers" + Total cost to perform the process "manage returns; manage reverse logistics") / Number of sales orders placed</t>
  </si>
  <si>
    <t>Total cost of the customer order management function per sales order line item</t>
  </si>
  <si>
    <t>(Total cost to perform the process group "develop customer care/customer service strategy" + Total cost to perform the process "manage sales orders" + Total cost to perform the process "service customers" + Total cost to perform the process "manage returns; manage reverse logistics") / Number of sales order line items</t>
  </si>
  <si>
    <t>Total cost of the process "manage sales orders" per process FTE</t>
  </si>
  <si>
    <t>Total cost to perform the process "manage sales orders" / Number of agent FTEs for the process "Manage sales orders"</t>
  </si>
  <si>
    <t>Total cost to perform the process "manage sales orders" per $1,000 revenue</t>
  </si>
  <si>
    <t>Total cost to perform the process "manage sales orders" / (Total business entity revenue * 0.0010)</t>
  </si>
  <si>
    <t>Total cost to perform the process "manage sales orders" per sales order placed</t>
  </si>
  <si>
    <t>Total cost to perform the process "manage sales orders" / Total annual number of sales orders placed</t>
  </si>
  <si>
    <t>Total cost to perform the processes "manage sales orders", "manage customer service requests/inquiries", and "manage customer complaints" per business entity FTE</t>
  </si>
  <si>
    <t>(Total cost to perform the process "manage sales orders" + Total cost to perform the processes "manage customer service requests/inquiries" and "manage customer complaints") / Total number of FTEs for the process "Manage sales orders" and the function "Manage customer service"</t>
  </si>
  <si>
    <t>Total cost to perform the process "manage sales orders" per sales order line item</t>
  </si>
  <si>
    <t>Total cost to perform the process "manage sales orders" / Number of sales order line items</t>
  </si>
  <si>
    <t>Total revenue per sales order</t>
  </si>
  <si>
    <t>Total business entity revenue / Total annual number of sales orders placed</t>
  </si>
  <si>
    <t>Overhead/other cost of the process "Manage sales orders" per $100,000 revenue</t>
  </si>
  <si>
    <t>(Percentage of total cost of the process "Manage sales orders"  allocated to internal cost * Percentage of internal cost of the process "Manage sales orders"  allocated to overhead and other costs * Total cost to perform the process "manage sales orders" * .0001) / (Total business entity revenue * .00001)</t>
  </si>
  <si>
    <t>Outsourced cost of the process "Manage sales orders" per $1,000 revenue</t>
  </si>
  <si>
    <t>(Percentage of total cost of the process "Manage sales orders"  allocated to external cost * Total cost to perform the process "manage sales orders" * .01) / (Total business entity revenue * .001)</t>
  </si>
  <si>
    <t>Cycle time in hours from the time a sales order is received until the time manufacturing/logistics is notified</t>
  </si>
  <si>
    <t>Number of FTEs that perform the customer order management function per $1 billion revenue</t>
  </si>
  <si>
    <t>(Number of FTEs who perform the process group "develop customer care/customer service strategy" + Number of FTEs who perform the process "manage sales orders" + Number of FTEs who perform the process "service customers" + Number of FTEs who perform the process "manage returns; manage reverse logistics") / (Total business entity revenue * 0.000000001)</t>
  </si>
  <si>
    <t>Number of FTEs that perform the process "manage sales orders" per $1 billion revenue</t>
  </si>
  <si>
    <t>Number of FTEs who perform the process "manage sales orders" / (Total business entity revenue * .000000001)</t>
  </si>
  <si>
    <t>Value of sales order line items not fulfilled due to production capacity or stockouts as a percentage of revenue</t>
  </si>
  <si>
    <t>Number of FTEs who perform order entry/order processing as a percentage of total FTEs for the "manage sales orders" process</t>
  </si>
  <si>
    <t>(Number of agent FTEs who perform the process "manage sales orders" who perform order entry/order processing / Number of agent FTEs for the process "Manage sales orders") * 100.0</t>
  </si>
  <si>
    <t>Number of FTEs who perform order inquiry as a percentage of total FTEs for the "manage sales orders" process</t>
  </si>
  <si>
    <t>(Number of agent FTEs who perform the process "manage sales orders" who perform order inquiry / Number of agent FTEs for the process "Manage sales orders") * 100.0</t>
  </si>
  <si>
    <t>Inbound calls for the process "manage sales orders" as a percentage of total inbound calls</t>
  </si>
  <si>
    <t>(Number of inbound calls for the process "manage sales orders" / Number of inbound calls) * 100.0</t>
  </si>
  <si>
    <t>Percentage of sales order line items delivered on time</t>
  </si>
  <si>
    <t>(Sales order line items delivered on time as scheduled / Number of sales order line items) * 100.0</t>
  </si>
  <si>
    <t xml:space="preserve">Percentage of sales order line items requiring no human intervention to create, modify, or fulfill </t>
  </si>
  <si>
    <t>Percentage of sales order line items requiring no manual intervention to create, modify, or fulfill</t>
  </si>
  <si>
    <t>Percentage of sales orders transacted via a portal</t>
  </si>
  <si>
    <t>Percentage of sales orders transacted via portal</t>
  </si>
  <si>
    <t>Percentage of sales orders received through new (such as digital/electric) channels</t>
  </si>
  <si>
    <t xml:space="preserve">First contact resolution rate for inquiries on existing orders and service-after-sales requests </t>
  </si>
  <si>
    <t>First contact resolution rate for inquiries on existing orders and service-after-sales requests</t>
  </si>
  <si>
    <t>Percentage of sales orders requiring no human intervention to create, modify, or fulfill</t>
  </si>
  <si>
    <t>Percentage of sales orders requiring no manual intervention to create, modify, or fulfill</t>
  </si>
  <si>
    <t>Percentage of total sales order line items placed through EDI</t>
  </si>
  <si>
    <t>(Sales order line items received by EDI / Number of sales order line items) * 100.0</t>
  </si>
  <si>
    <t>Percentage of sales orders delivered on time over the past three reporting periods</t>
  </si>
  <si>
    <t>Cross-sell/up-sell close rate</t>
  </si>
  <si>
    <t>Percentage of inbound contacts that completed an additional cross-sell or up-sell</t>
  </si>
  <si>
    <t>Percentage of the sales force that made their quotas/targets in the last 12-month reporting period</t>
  </si>
  <si>
    <t>Number of sales order line items per FTE that performs the process "manage sales orders"</t>
  </si>
  <si>
    <t>Number of sales order line items / Number of FTEs who perform the process "manage sales orders"</t>
  </si>
  <si>
    <t>sales order line items</t>
  </si>
  <si>
    <t>Number of sales orders per FTE that performs the process "manage sales orders"</t>
  </si>
  <si>
    <t>Total annual number of sales orders placed / Number of agent FTEs for the process "Manage sales orders"</t>
  </si>
  <si>
    <t>sales orders</t>
  </si>
  <si>
    <t>Percentage of revenue attributed to direct sources for the current period</t>
  </si>
  <si>
    <t>Percentage of revenue attributed to direct sources three reporting periods ago</t>
  </si>
  <si>
    <t>Percentage of revenue attributed to direct sources over the past three reporting periods</t>
  </si>
  <si>
    <t>Percentage of revenue attributed to e-commerce for the current period</t>
  </si>
  <si>
    <t>Percentage of revenue attributed to e-commerce three reporting periods ago</t>
  </si>
  <si>
    <t>Percentage of revenue attributed to e-commerce over the past three reporting periods</t>
  </si>
  <si>
    <t>Percentage of sales order line items changed after initial order placement through direct connection to the system</t>
  </si>
  <si>
    <t>(Number of sales order line items changed after initial order placement through direct connection to the system / Number of sales order line items changed by the customer after the initial order placement) * 100.0</t>
  </si>
  <si>
    <t>Percentage of sales order line items changed after initial order placement through electronic data interchange (EDI)</t>
  </si>
  <si>
    <t>(Number of sales order line items changed after initial order placement through EDI / Number of sales order line items changed by the customer after the initial order placement) * 100.0</t>
  </si>
  <si>
    <t>Percentage of sales order line items changed after initial order placement through e-mail</t>
  </si>
  <si>
    <t>(Number of sales order line items changed after initial order placement through e-mail / Number of sales order line items changed by the customer after the initial order placement) * 100.0</t>
  </si>
  <si>
    <t>Percentage of sales order line items changed after initial order placement through fax and mail</t>
  </si>
  <si>
    <t>(Number of sales order line items changed after initial order placement  through fax and mail / Number of sales order line items changed by the customer after the initial order placement) * 100.0</t>
  </si>
  <si>
    <t>Percentage of sales order line items changed after initial order placement through other methods</t>
  </si>
  <si>
    <t>(Number of sales order line items changed after initial order changed through methods other than the internet, WAP, EDI, direct connection to the system, e-mail, fax and mail, and the telephone / Number of sales order line items changed by the customer after the initial order placement) * 100.0</t>
  </si>
  <si>
    <t>Percentage of sales order line items changed after initial order placement through telephone</t>
  </si>
  <si>
    <t>(Number of sales order line items changed after initial order placement through telephone / Number of sales order line items changed by the customer after the initial order placement) * 100.0</t>
  </si>
  <si>
    <t>Percentage of sales order line items changed after initial order placement through the internet</t>
  </si>
  <si>
    <t>(Number of sales order line items changed after initial order placement through the internet / Number of sales order line items changed by the customer after the initial order placement) * 100.0</t>
  </si>
  <si>
    <t>Percentage of sales order line items changed after initial order placement through WAP</t>
  </si>
  <si>
    <t>(Number of sales order line items changed after initial order placement through WAP / Number of sales order line items changed by the customer after the initial order placement) * 100.0</t>
  </si>
  <si>
    <t>Percentage of finance function FTEs allocated to the process "manage sales orders"</t>
  </si>
  <si>
    <t>(Number of FTEs who perform the process "manage sales orders" / Number of FTEs who perform the function "manage financial resources") * 100</t>
  </si>
  <si>
    <t xml:space="preserve">Percentage of sales order line items changed by the customer following initial order entry </t>
  </si>
  <si>
    <t>(Number of sales order line items changed by the customer after the initial order placement / Number of sales order line items) * 100.0</t>
  </si>
  <si>
    <t>Inbound contacts for the process "manage sales orders" as a percentage of total inbound contacts</t>
  </si>
  <si>
    <t>Percentage of inbound contacts from all channels related to the process "manage inbound sales orders"</t>
  </si>
  <si>
    <t>Percentage of total annual sales revenue attributable to sales completed on your business entity's website</t>
  </si>
  <si>
    <t>Percentage of total annual sales revenue attributable to your website channel</t>
  </si>
  <si>
    <t>Percentage of total annual sales revenue attributable to sales completed on social media</t>
  </si>
  <si>
    <t>Percentage of total annual sales revenue attributable to social media</t>
  </si>
  <si>
    <t>Percentage of total annual sales revenue attributable to sales completed on mobile applications</t>
  </si>
  <si>
    <t>Percentage of total annual sales revenue attributable to mobile applications</t>
  </si>
  <si>
    <t>Percentage of total annual sales revenue attributable to sales completed through traditional face-to-face channels</t>
  </si>
  <si>
    <t>Percentage of total annual sales revenue attributable to the face-to-face channel</t>
  </si>
  <si>
    <t>Percentage of total annual sales revenue attributable to sales completed through human-assisted channels other than face-to-face contact</t>
  </si>
  <si>
    <t>Percentage of total annual sales revenue attributable to a human-assisted sales method other than face-to-face contact</t>
  </si>
  <si>
    <t>Percentage of total annual sales revenue attributable to sales completed through digital channels other than social media, website, or mobile applications</t>
  </si>
  <si>
    <t>Percentage of total annual sales revenue attributable to a digital channel other than your website, social media, or mobile applications</t>
  </si>
  <si>
    <t>Percentage of total sales order line items not fulfilled due to lack of production capacity/stockouts</t>
  </si>
  <si>
    <t>(Number of sales orders line items not fulfilled due to lack of production capacity/stockouts / Number of sales order line items) * 100.0</t>
  </si>
  <si>
    <t>Percentage of sales orders not fulfilled due to lack of production capacity/stockouts</t>
  </si>
  <si>
    <t>Percentage of revenue attributed to indirect sources three reporting periods ago</t>
  </si>
  <si>
    <t>Percentage of revenue attributed to indirect sources for the current period</t>
  </si>
  <si>
    <t>Percentage of sales orders changed by the customer after the initial order placement</t>
  </si>
  <si>
    <t>Personnel cost of the process "Manage sales orders" as a percentage of total process cost</t>
  </si>
  <si>
    <t>Percentage of internal cost of the process "Manage sales orders"  allocated to personnel cost * Percentage of total cost of the process "Manage sales orders"  allocated to internal cost * .01</t>
  </si>
  <si>
    <t>Systems cost of the process "Manage sales orders" as a percentage of total process cost</t>
  </si>
  <si>
    <t>Percentage of internal cost of the process "Manage sales orders"  allocated to systems cost * Percentage of total cost of the process "Manage sales orders"  allocated to internal cost * .01</t>
  </si>
  <si>
    <t>Overhead/other cost of the process "Manage sales orders" as a percentage of total process cost</t>
  </si>
  <si>
    <t>Percentage of internal cost of the process "Manage sales orders"  allocated to overhead and other costs * Percentage of total cost of the process "Manage sales orders"  allocated to internal cost * .01</t>
  </si>
  <si>
    <t>Outsourced cost of the process "Manage sales orders" as a percentage of total process cost</t>
  </si>
  <si>
    <t>Percentage of total cost of the process "Manage sales orders"  allocated to external cost</t>
  </si>
  <si>
    <t>Percentage of total annual revenue that is generated from up-sell/cross-selling services associated with product purchases</t>
  </si>
  <si>
    <t>Percentage of revenue generated from cross-selling and up-selling services associated with product purchase</t>
  </si>
  <si>
    <t>Demand/supply planning costs per $1,000 revenue</t>
  </si>
  <si>
    <t>Demand/Supply planning cost / (Total business entity revenue * 0.0010)</t>
  </si>
  <si>
    <t>Inventory carrying cost per $1,000 revenue</t>
  </si>
  <si>
    <t>Value of inventory carrying costs / (Total business entity revenue * 0.0010)</t>
  </si>
  <si>
    <t>Supply chain management costs per $1,000 revenue</t>
  </si>
  <si>
    <t>Supply chain management costs / (Total business entity revenue * 0.0010)</t>
  </si>
  <si>
    <t>Total cost of quality per $100,000 revenue</t>
  </si>
  <si>
    <t>Total cost of quality / (Total business entity revenue * 0.000010)</t>
  </si>
  <si>
    <t>Percentage of the total cost of the supply chain function allocated to the process group "Plan for and align supply chain resources"</t>
  </si>
  <si>
    <t xml:space="preserve">Percentage of the total cost of the supply chain function allocated to the process group "Plan for and align supply chain resources" </t>
  </si>
  <si>
    <t>Total cost of the process group "Plan for and align supply chain resources" per $1,000 revenue</t>
  </si>
  <si>
    <t>(Total cost of the supply chain function  * Percentage of the total cost of the supply chain function allocated to the process group "Plan for and align supply chain resources"  * .01) / (Total business entity revenue * .001)</t>
  </si>
  <si>
    <t>Total cost of the process group "Plan for and align supply chain resources" per $1 billion revenue</t>
  </si>
  <si>
    <t>(Total cost of the supply chain function  * Percentage of the total cost of the supply chain function allocated to the process group "Plan for and align supply chain resources"  * .01) / (Total business entity revenue * .000000001)</t>
  </si>
  <si>
    <t>Total cost to perform the process group "Plan for and align supply chain resources" per process group FTE</t>
  </si>
  <si>
    <t>(Total cost of the supply chain function  * Percentage of the total cost of the supply chain function allocated to the process group "Plan for and align supply chain resources"  * .01) / Number of FTEs who perform the process group "plan for and acquire necessary resources (supply chain planning)"</t>
  </si>
  <si>
    <t>Personnel cost to perform the process group "Plan for and align supply chain resources" per process group FTE</t>
  </si>
  <si>
    <t>(Total cost of the supply chain function  * Percentage of the total cost of the supply chain function allocated to the process group "Plan for and align supply chain resources"  * Percentage of total cost of the process group "plan for and align supply chain resources" allocated to internal cost * Percentage of internal cost of the process group "plan for and align supply chain resources" allocated to personnel cost * .000001) / Number of FTEs who perform the process group "plan for and acquire necessary resources (supply chain planning)"</t>
  </si>
  <si>
    <t>Personnel cost to perform the process group "Plan for and align supply chain resources" per $1,000 revenue</t>
  </si>
  <si>
    <t>(Total cost of the supply chain function  * Percentage of the total cost of the supply chain function allocated to the process group "Plan for and align supply chain resources"  * Percentage of total cost of the process group "plan for and align supply chain resources" allocated to internal cost * Percentage of internal cost of the process group "plan for and align supply chain resources" allocated to personnel cost * .000001) / (Total business entity revenue * .001)</t>
  </si>
  <si>
    <t>Systems cost to perform the process group "Plan for and align supply chain resources" per $100,000 revenue</t>
  </si>
  <si>
    <t>(Total cost of the supply chain function  * Percentage of the total cost of the supply chain function allocated to the process group "Plan for and align supply chain resources"  * Percentage of total cost of the process group "plan for and align supply chain resources" allocated to internal cost * Percentage of internal cost of the process group "plan for and align supply chain resources" allocated to systems cost * .000001) / (Total business entity revenue * .00001)</t>
  </si>
  <si>
    <t>Overhead and other costs to perform the process group "Plan for and align supply chain resources" per $100,000 revenue</t>
  </si>
  <si>
    <t>(Total cost of the supply chain function  * Percentage of the total cost of the supply chain function allocated to the process group "Plan for and align supply chain resources"  * Percentage of total cost of the process group "plan for and align supply chain resources" allocated to internal cost * Percentage of internal cost of the process group "plan for and align supply chain resources" allocated to overhead/other costs * .000001) / (Total business entity revenue * .00001)</t>
  </si>
  <si>
    <t>Outsourced cost to perform the process group "Plan for and align supply chain resources" per $1,000 revenue</t>
  </si>
  <si>
    <t>(Total cost of the supply chain function  * Percentage of the total cost of the supply chain function allocated to the process group "Plan for and align supply chain resources"  * Percentage of total cost of the process group "plan for and align supply chain resources" allocated to external cost * .0001) / (Total business entity revenue * .001)</t>
  </si>
  <si>
    <t>Value added productivity per employee</t>
  </si>
  <si>
    <t>Value added productivity per employee in revenue value</t>
  </si>
  <si>
    <t>Number of FTEs for the process group "Plan for and align supply chain resources" per $1 billion revenue</t>
  </si>
  <si>
    <t>Number of FTEs who perform the process group "plan for and acquire necessary resources (supply chain planning)" / (Total business entity revenue * 0.000000001)</t>
  </si>
  <si>
    <t>Employee retention rate</t>
  </si>
  <si>
    <t>Systems cost of the procurement process group as a percentage of total cost of the process group</t>
  </si>
  <si>
    <t>((Systems cost to perform the process "develop sourcing strategies" + Systems cost to perform the process "select suppliers and develop/maintain contracts" + Systems cost to perform the process "order materials and services" + Systems cost to perform the process "appraise and develop suppliers") / (Total cost to perform the process "develop sourcing strategies" + Total cost to perform the process "select suppliers and develop/maintain contracts" + Total cost to perform the process "order materials and services" + Total cost to perform the process "appraise and develop suppliers")) * 100.0</t>
  </si>
  <si>
    <t>Total cost to perform the procurement process group as a percentage of cost of goods sold (COGS)</t>
  </si>
  <si>
    <t>(Total cost to perform the process group "procure materials and services" / Cost of goods sold (COGS)) * 100</t>
  </si>
  <si>
    <t>Total cost to perform the procurement process group as a percentage of revenue</t>
  </si>
  <si>
    <t>(Total cost to perform the process group "procure materials and services" / Total business entity revenue) * 100</t>
  </si>
  <si>
    <t>Total cost of the process group "Procure materials and services" per $1,000 revenue</t>
  </si>
  <si>
    <t>Total cost to perform the process group "procure materials and services" / (Total business entity revenue * .001)</t>
  </si>
  <si>
    <t>Total cost to perform the procurement process group per $1,000 purchases</t>
  </si>
  <si>
    <t>Total cost to perform the process group "procure materials and services" / (Value of all materials and services purchased * .001)</t>
  </si>
  <si>
    <t>Total cost to perform the procurement process group per process group FTE</t>
  </si>
  <si>
    <t>Total cost to perform the process group "procure materials and services" / (Number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t>
  </si>
  <si>
    <t>Total cost to perform the procurement process group per purchase order</t>
  </si>
  <si>
    <t>Total cost to perform the process group "procure materials and services" / Number of purchase orders placed</t>
  </si>
  <si>
    <t>Total cost to perform the procurement process group per purchase order line item</t>
  </si>
  <si>
    <t>Total cost to perform the process group "procure materials and services" / Number of purchase order line items processed</t>
  </si>
  <si>
    <t>Percentage of the total cost of the supply chain function allocated to the process group "Procure materials and services"</t>
  </si>
  <si>
    <t xml:space="preserve">Percentage of the total cost of the supply chain function allocated to the process group "Procure materials and services" </t>
  </si>
  <si>
    <t>Total cost of the process group "Procure materials and services" per $1 billion revenue</t>
  </si>
  <si>
    <t>(Total cost of the supply chain function  * Percentage of the total cost of the supply chain function allocated to the process group "Procure materials and services"  * .01) / (Total business entity revenue * .000000001)</t>
  </si>
  <si>
    <t>Procure to pay cycle time in days</t>
  </si>
  <si>
    <t>Time in days required to pay suppliers from purchase order placement until payment complete</t>
  </si>
  <si>
    <t>Days payable</t>
  </si>
  <si>
    <t>Days payable outstanding</t>
  </si>
  <si>
    <t>Average supplier lead time on purchased materials</t>
  </si>
  <si>
    <t>Transaction amount per purchase order</t>
  </si>
  <si>
    <t>Average transaction amount per purchase order</t>
  </si>
  <si>
    <t>Number of FTEs for the procurement process group per $1 billion purchases</t>
  </si>
  <si>
    <t>(Number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 / (Value of all materials and services purchased * .000000001)</t>
  </si>
  <si>
    <t>Percentage of total value of goods and services purchased from top ten suppliers</t>
  </si>
  <si>
    <t>Percentage of the total value of goods and services purchased from your top 10 suppliers</t>
  </si>
  <si>
    <t>Percentage of purchase value from certified vendors</t>
  </si>
  <si>
    <t>Percentage of purchase order line items received complete</t>
  </si>
  <si>
    <t>Percentage of purchase order line items received with all items complete</t>
  </si>
  <si>
    <t>Percentage of purchase order line items received damage free</t>
  </si>
  <si>
    <t>(Purchase order line items received damage free / Number of purchase order line items processed) * 100.0</t>
  </si>
  <si>
    <t>Percentage of purchase order line items transacted using e-procurement enabled catalogue suppliers</t>
  </si>
  <si>
    <t>Percentage of purchase orders approved electronically</t>
  </si>
  <si>
    <t>Percentage of purchase orders received complete</t>
  </si>
  <si>
    <t>Percentage of purchase orders received with all items complete</t>
  </si>
  <si>
    <t>Percentage of purchase orders received damage free</t>
  </si>
  <si>
    <t>(Number of purchase orders received with all items damage free / Number of purchase orders placed) * 100</t>
  </si>
  <si>
    <t xml:space="preserve">Percentage of purchase value transacted via an electronic marketplace </t>
  </si>
  <si>
    <t>(Percentage of purchases by currency volume transacted electronically via private online trade exchange + Percentage of purchases by currency volume transacted electronically via public online trade exchange)</t>
  </si>
  <si>
    <t>Percentage of purchase value transacted via a private electronic marketplace</t>
  </si>
  <si>
    <t>Percentage of purchases by currency volume transacted electronically via private online trade exchange</t>
  </si>
  <si>
    <t>Percentage of purchase value transacted via a public electronic marketplace</t>
  </si>
  <si>
    <t>Percentage of purchases by currency volume transacted electronically via public online trade exchange</t>
  </si>
  <si>
    <t>Percentage of supplier orders received by original request date (on time)</t>
  </si>
  <si>
    <t>Percentage of supplier orders delivered by original request date</t>
  </si>
  <si>
    <t>Percentage of total number of goods receipts received without item and quantity verification</t>
  </si>
  <si>
    <t>(Number of goods receipts received without item and quantity verification / Number of parts and materials receipts received) * 100</t>
  </si>
  <si>
    <t>Percentage of total number of items purchased and received failing inspection (incoming material quality)</t>
  </si>
  <si>
    <t>(Items received that fail inspection / Number of items received) * 100.0</t>
  </si>
  <si>
    <t>Strategic suppliers as a percentage of all active suppliers</t>
  </si>
  <si>
    <t>(Number of active suppliers considered strategic suppliers / Number of active unique suppliers in vendor master file) * 100</t>
  </si>
  <si>
    <t>Percentage of total purchases procured via maverick buying</t>
  </si>
  <si>
    <t>Percentage of total purchase value procured via maverick buying</t>
  </si>
  <si>
    <t>Number of active vendors in the master file per $1 million purchases</t>
  </si>
  <si>
    <t>Number of active unique suppliers in vendor master file / (Value of all materials and services purchased * .000001)</t>
  </si>
  <si>
    <t>active vendors</t>
  </si>
  <si>
    <t>Number of FTEs that perform the procurement process group per $1 billion revenue</t>
  </si>
  <si>
    <t>(Number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 / (Total business entity revenue * .000000001)</t>
  </si>
  <si>
    <t>Number of purchase orders processed per procurement process group FTE</t>
  </si>
  <si>
    <t>Number of purchase orders placed / (Number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t>
  </si>
  <si>
    <t>purchase orders</t>
  </si>
  <si>
    <t>Total purchase value (spend, in thousands of dollars) per procurement process group FTE</t>
  </si>
  <si>
    <t>[Value of all materials and services purchased / (Number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 * .001</t>
  </si>
  <si>
    <t>Number of active suppliers in vendor master file per procurement process group FTE</t>
  </si>
  <si>
    <t>Number of active unique suppliers in vendor master file / (Number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t>
  </si>
  <si>
    <t>active suppliers</t>
  </si>
  <si>
    <t>Value of materials and services per $1,000 revenue</t>
  </si>
  <si>
    <t>Value of all materials and services purchased / (Total business entity revenue * .001)</t>
  </si>
  <si>
    <t>Percentage of spend that is processed by the business entity’s EPC (Engineering, Procurement, and Construction) or EPCM (Engineering, Procurement, and Construction Management) partners</t>
  </si>
  <si>
    <t>Percentage of spend processed by EPC or EPCM partners</t>
  </si>
  <si>
    <t>Percentage of transactions that are processed by the business entity’s EPC (Engineering, Procurement, and Construction) or EPCM (Engineering, Procurement, and Construction Management) partners</t>
  </si>
  <si>
    <t>Percentage of transactions processed by EPC or EPCM partners</t>
  </si>
  <si>
    <t>Number of items received by the business entity per procurement process group FTE</t>
  </si>
  <si>
    <t>Number of items received / (Number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t>
  </si>
  <si>
    <t>items</t>
  </si>
  <si>
    <t>Percentage of unique suppliers who are active suppliers</t>
  </si>
  <si>
    <t>(Number of active unique suppliers in vendor master file / Number of unique suppliers in vendor master file) * 100</t>
  </si>
  <si>
    <t>Ratio of Purchases to Revenue</t>
  </si>
  <si>
    <t>(Value of all materials and services purchased/Total business entity revenue)*100</t>
  </si>
  <si>
    <t>Percentage of total value of materials and services purchases included in total cost of ownership model</t>
  </si>
  <si>
    <t>Percentage of materials and services purchase value that is included in a TCO model</t>
  </si>
  <si>
    <t xml:space="preserve">Percentage of total value of purchases allocated among the following purchase arrangement type: other </t>
  </si>
  <si>
    <t>(Value of purchases placed by other methods / Value of all materials and services purchased) * 100.0</t>
  </si>
  <si>
    <t xml:space="preserve">Percentage of total value of purchases allocated among the following purchase arrangement type: replenishment/vendor management inventor </t>
  </si>
  <si>
    <t>(Value of purchases placed by replenishment/vendor managed inventory / Value of all materials and services purchased) * 100.0</t>
  </si>
  <si>
    <t>Percentage of total value of purchases allocated among the following submission method: electronic data interchange</t>
  </si>
  <si>
    <t>(Value of purchase order line items submitted by EDI / Value of all materials and services purchased) * 100.0</t>
  </si>
  <si>
    <t>Percentage of total value of purchases allocated among the following submission method: fax</t>
  </si>
  <si>
    <t>(Value of purchase order line items submitted by fax / Value of all materials and services purchased) * 100.0</t>
  </si>
  <si>
    <t xml:space="preserve">Percentage of total value of purchases allocated among the following submission method: internet </t>
  </si>
  <si>
    <t>(Value of purchase order line items submitted by internet / Value of all materials and services purchased) * 100.0</t>
  </si>
  <si>
    <t xml:space="preserve">Percentage of total value of purchases allocated among the following submission method: mail </t>
  </si>
  <si>
    <t>(Value of purchase order line items submitted by mail / Value of all materials and services purchased) * 100.0</t>
  </si>
  <si>
    <t>Percentage of total value of purchases allocated among the following submission method: telephone</t>
  </si>
  <si>
    <t>(Value of purchase order line items submitted by telephone / Value of all materials and services purchased) * 100.0</t>
  </si>
  <si>
    <t>Percentage of total value of purchases allocated among the following submission method: wireless application protocol</t>
  </si>
  <si>
    <t>(Value of purchase order line items submitted by WAP / Value of all materials and services purchased) * 100.0</t>
  </si>
  <si>
    <t>Percentage of total value of direct materials and services purchased outside of country</t>
  </si>
  <si>
    <t>Percentage of total value of direct materials and services purchased that is sourced outside of the country</t>
  </si>
  <si>
    <t>Percentage of value of supplier certified purchased material</t>
  </si>
  <si>
    <t>Percentage of total value of purchased material that is supplier certified</t>
  </si>
  <si>
    <t xml:space="preserve">Percentage of the total value of purchases allocated among the following purchase arrangement type: procurement cards </t>
  </si>
  <si>
    <t>(Value of purchases placed by procurement cards / Value of all materials and services purchased) * 100.0</t>
  </si>
  <si>
    <t>Percentage of the total value of purchases allocated among the following purchase arrangement type: individual purchase orders</t>
  </si>
  <si>
    <t>(Value of purchases placed by individual purchase orders / Value of all materials and services purchased) * 100.0</t>
  </si>
  <si>
    <t>Percentage of the total value of purchases allocated among the following purchase arrangement type: blanket/contract orders</t>
  </si>
  <si>
    <t>(Value of purchases placed by blanket/contract orders / Value of all materials and services purchased) * 100.0</t>
  </si>
  <si>
    <t>Percentage of the total value of purchases allocated among the following submission method: other</t>
  </si>
  <si>
    <t>(Value of purchase order line items submitted by other methods / Value of all materials and services purchased) * 100.0</t>
  </si>
  <si>
    <t>Percentage of the total value of purchases placed by non-traditional submission methods (without a buyer or purchasing agent being involved to process the transaction)</t>
  </si>
  <si>
    <t>((Value of purchase order line items submitted by internet + Value of purchase order line items submitted by WAP + Value of purchase order line items submitted by EDI) / Value of all materials and services purchased) * 100.0</t>
  </si>
  <si>
    <t>Percentage of purchase requisition line items allocated among the following request method: electronic request direct to internal purchasing department</t>
  </si>
  <si>
    <t>(Number of purchase requisition line items by electronic request direct to internal purchasing department / Number of purchase requisition line items processed) * 100.0</t>
  </si>
  <si>
    <t>Percentage of purchase requisition line items allocated among the following request method: other</t>
  </si>
  <si>
    <t>(Number of purchase requisition line items by other request methods / Number of purchase requisition line items processed) * 100.0</t>
  </si>
  <si>
    <t>Percentage of purchase requisition line items allocated among the following request method: paper</t>
  </si>
  <si>
    <t>(Number of purchase requisition line items by paper request / Number of purchase requisition line items processed) * 100.0</t>
  </si>
  <si>
    <t>Percentage of purchase requisition line items allocated among the following request method: telephone request direct to internal purchasing department</t>
  </si>
  <si>
    <t>(Number of purchase requisition line items by telephone request direct to internal purchasing department / Number of purchase requisition line items processed) * 100.0</t>
  </si>
  <si>
    <t xml:space="preserve">Percentage of purchase requisition line items allocated among the following request method: telephone request direct to vendor </t>
  </si>
  <si>
    <t>(Number of purchase requisition line items by telephone request direct to vendor / Number of purchase requisition line items processed) * 100.0</t>
  </si>
  <si>
    <t>Percentage of purchase requisition line items allocated among the following request method: electronic request direct to vendor</t>
  </si>
  <si>
    <t>(Number of purchase requisition line items by electronic request direct to vendor / Number of purchase requisition line items processed) * 100.0</t>
  </si>
  <si>
    <t>Percentage of purchase order line items transacted via a portal</t>
  </si>
  <si>
    <t>Percentage of purchase order line items transacted via portal</t>
  </si>
  <si>
    <t>Percentage of value of purchased material that is received from vendors that participate in vendor-managed inventory programs</t>
  </si>
  <si>
    <t>Percentage of value of purchased materials from vendors that participate in vendor-managed programs</t>
  </si>
  <si>
    <t>Percentage of procurement process group staff with formal training in negotiations</t>
  </si>
  <si>
    <t>Percentage of procurement department staff with formal training in negotiations</t>
  </si>
  <si>
    <t>Percentage of procurement process group staff with over three years of purchasing operations experience</t>
  </si>
  <si>
    <t>Percentage of procurement department staff with over three years of purchasing operations experience</t>
  </si>
  <si>
    <t>Percentage of procurement process group staff with over three years of strategic sourcing/commodity management experience</t>
  </si>
  <si>
    <t>Percentage of procurement department staff with over three years of strategic sourcing/commodity management experience</t>
  </si>
  <si>
    <t>Direct materials and services value as a percentage of total value of purchases</t>
  </si>
  <si>
    <t>(Value of all direct materials and services purchased / Value of all materials and services purchased) * 100</t>
  </si>
  <si>
    <t>Indirect materials and services value as a percentage of total value of purchases</t>
  </si>
  <si>
    <t>(Value of all indirect materials and services purchased / Value of all materials and services purchased) * 100</t>
  </si>
  <si>
    <t>Labor costs as a percentage of cost of goods sold</t>
  </si>
  <si>
    <t>Labor cost as a percentage of cost of goods sold</t>
  </si>
  <si>
    <t>Manufacturing controllable cost as a percentage of revenue</t>
  </si>
  <si>
    <t>(Manufacturing controllable costs / Total business entity revenue) * 100.0</t>
  </si>
  <si>
    <t>Material costs as a percentage of cost of goods sold</t>
  </si>
  <si>
    <t>Material cost as a percentage of cost of goods sold</t>
  </si>
  <si>
    <t>Overhead costs as a percentage of cost of goods sold</t>
  </si>
  <si>
    <t>Overhead cost as a percentage of cost of goods sold</t>
  </si>
  <si>
    <t>Scrap and rework costs as a percentage of sales</t>
  </si>
  <si>
    <t>Total cost to manufacture per $1,000 revenue</t>
  </si>
  <si>
    <t>Total cost to manufacture / (Total business entity revenue * .001)</t>
  </si>
  <si>
    <t>Percentage of the total cost of the supply chain function allocated to the process group "Produce/Manufacture/Deliver product"</t>
  </si>
  <si>
    <t xml:space="preserve">Percentage of the total cost of the supply chain function allocated to the process group "Produce/Manufacture/Deliver product" </t>
  </si>
  <si>
    <t>Total cost of the process group "Produce/Manufacture/Deliver product" per $1,000 revenue</t>
  </si>
  <si>
    <t>(Total cost of the supply chain function  * Percentage of the total cost of the supply chain function allocated to the process group "Produce/Manufacture/Deliver product"  * .01) / (Total business entity revenue * .001)</t>
  </si>
  <si>
    <t>Total cost of the process group "Produce/Manufacture/Deliver product" per $1 billion revenue</t>
  </si>
  <si>
    <t>(Total cost of the supply chain function  * Percentage of the total cost of the supply chain function allocated to the process group "Produce/Manufacture/Deliver product"  * .01) / (Total business entity revenue * .000000001)</t>
  </si>
  <si>
    <t>Maximum elapsed time it takes to engineer, select, and negotiate with suppliers and order materials for customized configuration of non-standard items (capability model engineer-to-order only)</t>
  </si>
  <si>
    <t>Engineering change order (ECO) cycle time</t>
  </si>
  <si>
    <t>Engineering change-order cycle time in days</t>
  </si>
  <si>
    <t>Inventory obsolescence as a percentage of total inventory</t>
  </si>
  <si>
    <t>Value of inventory obsolescence as a percentage of total inventory value</t>
  </si>
  <si>
    <t>Personnel turnover rate as percentage of total work force for the most recent fiscal year</t>
  </si>
  <si>
    <t>Asset turns</t>
  </si>
  <si>
    <t>Total asset turn rate</t>
  </si>
  <si>
    <t>turns</t>
  </si>
  <si>
    <t>Direct labor availability</t>
  </si>
  <si>
    <t>Percentage of direct labor in manufacturing that is available for manufacturing activities</t>
  </si>
  <si>
    <t>Warranty costs (repair and replacement) as a percentage of sales</t>
  </si>
  <si>
    <t>Warranty costs as a percentage of sales</t>
  </si>
  <si>
    <t>Percentage of defective parts per million</t>
  </si>
  <si>
    <t>Percentage of total labor used in manufacturing classified as direct labor</t>
  </si>
  <si>
    <t>Costs of production material handling damage as a percentage of total material costs</t>
  </si>
  <si>
    <t>Value of plant shipments per employee</t>
  </si>
  <si>
    <t>Most recent fiscal year's approximate currency value of plant shipments per employee</t>
  </si>
  <si>
    <t>Percentage of the total cost of the supply chain function allocated to the process group "Deliver service to customer"</t>
  </si>
  <si>
    <t xml:space="preserve">Percentage of the total cost of the supply chain function allocated to the process group "Deliver service to customer" </t>
  </si>
  <si>
    <t>Total cost of the process group "Deliver service to customer" per $1,000 revenue</t>
  </si>
  <si>
    <t>(Total cost of the supply chain function  * Percentage of the total cost of the supply chain function allocated to the process group "Deliver service to customer"  * .01) / (Total business entity revenue * .001)</t>
  </si>
  <si>
    <t>Total cost of the process group "Deliver service to customer" per $1 billion revenue</t>
  </si>
  <si>
    <t>(Total cost of the supply chain function  * Percentage of the total cost of the supply chain function allocated to the process group "Deliver service to customer"  * .01) / (Total business entity revenue * .000000001)</t>
  </si>
  <si>
    <t xml:space="preserve">Total cost to perform the process group "manage logistics and warehousing" as a percentage of costs of goods sold </t>
  </si>
  <si>
    <t>(Total cost to perform the process group "manage logistics and warehousing" / Cost of goods sold (COGS)) * 100</t>
  </si>
  <si>
    <t>Total cost to perform the process group "manage logistics and warehousing" per $1,000 revenue</t>
  </si>
  <si>
    <t>Total cost to perform the process group "manage logistics and warehousing" / (Total business entity revenue * .001)</t>
  </si>
  <si>
    <t>Total cost to perform the logistics process group "manage logistics and warehousing" per "define logistics strategy", "plan and manage inbound material flow", "operate warehousing", and "operate outbound transportation" process FTE</t>
  </si>
  <si>
    <t>Total cost to perform the process group "manage logistics and warehousing" / (Number of FTEs who perform the process "define logistics strategy" + Number of FTEs who perform the process "plan and manage inbound material flow" + Number of FTEs who perform the process "operate warehousing" + Number of FTEs who perform the process "operate outbound transportation")</t>
  </si>
  <si>
    <t>Total cost to perform the process group "manage logistics and warehousing" per sales order fulfilled</t>
  </si>
  <si>
    <t>Total cost to perform the process group "manage logistics and warehousing" /Number of sales orders fulfilled</t>
  </si>
  <si>
    <t>Total cost to perform the process group "manage logistics and warehousing" as a percentage of sales</t>
  </si>
  <si>
    <t>Total logistics cost as a percentage of sales</t>
  </si>
  <si>
    <t>Total transportation cost per $1,000 revenue</t>
  </si>
  <si>
    <t>Transportation cost / (Total business entity revenue * .001)</t>
  </si>
  <si>
    <t>Percentage of the total cost of the supply chain function allocated to transportation</t>
  </si>
  <si>
    <t>(Transportation cost / Total cost of the supply chain function ) * 100</t>
  </si>
  <si>
    <t>Percentage of the total cost of the supply chain function allocated to the process group "Manage logistics and warehousing"</t>
  </si>
  <si>
    <t>Total cost of the process group "Manage logistics and warehousing" per $1 billion revenue</t>
  </si>
  <si>
    <t>(Total cost of the supply chain function  * Percentage of the total cost of the supply chain function allocated to the process group "Manage logistics and warehousing" * .01) / (Total business entity revenue * .000000001)</t>
  </si>
  <si>
    <t>Total cost of the process group "manage logistics and warehousing" as a percentage of the cost of continuing operations</t>
  </si>
  <si>
    <t>(Total cost to perform the process group "manage logistics and warehousing"/Total costs of continuing operations)*100</t>
  </si>
  <si>
    <t>Total cost of the process group "manage logistics and warehousing" per FTE that performs the process group</t>
  </si>
  <si>
    <t>Total cost to perform the process group "manage logistics and warehousing" / (Number of FTEs who perform the process "define logistics strategy" + Number of FTEs who perform the process "plan and manage inbound material flow" + Number of FTEs who perform the process "operate warehousing" + Number of FTEs who perform the process "operate outbound transportation" + Number of FTEs who perform the process "Manage returns; manage reverse logistics")</t>
  </si>
  <si>
    <t>Cycle time in hours from receiving a customer's order to completing the order's preparation</t>
  </si>
  <si>
    <t>Expedited costs as a percentage of total cost of the logistics process group "manage logistics and warehousing"</t>
  </si>
  <si>
    <t>Percentage of total logistics costs that are expedited</t>
  </si>
  <si>
    <t>Turnover rate of logistics personnel</t>
  </si>
  <si>
    <t>Cost of damaged product as a percentage of sales</t>
  </si>
  <si>
    <t>Gross value of on-hand balance for typical parts that have sales or usage of 0 units as a percentage of total gross typical parts inventory value</t>
  </si>
  <si>
    <t>(Gross value of on-hand balance for typical products that have zero sales or usage / Total gross value of on-hand balance for all typical products) * 100.0</t>
  </si>
  <si>
    <t>Gross value of on-hand balance for typical parts that have sales or usage between 101 and 1,000 units as a percentage of total gross typical parts inventory value</t>
  </si>
  <si>
    <t>Percentage of on-hand balance value for SKUs with sales between 101 and 1000</t>
  </si>
  <si>
    <t>Gross value of on-hand balance for typical parts that have sales or usage between 1 and 100 units as a percentage of total gross typical parts inventory value</t>
  </si>
  <si>
    <t>(Gross value of on-hand balance for typical products that have sales or usage between 1 and 100 units / Total gross value of on-hand balance for all typical products) * 100.0</t>
  </si>
  <si>
    <t>Gross value of on-hand balance for typical parts that have sales or usage of more than 1,000 units as a percentage of total gross typical parts inventory value</t>
  </si>
  <si>
    <t>Percentage of on-hand balance value for SKUs with sales greater than 1000</t>
  </si>
  <si>
    <t>Number of FTEs that perform the logistics process group "manage logistics and warehousing" excluding "manage returns; manage reverse logistics" per $1 billion revenue</t>
  </si>
  <si>
    <t>(Number of FTEs who perform the process "operate outbound transportation" + Number of FTEs who perform the process "operate warehousing" + Number of FTEs who perform the process "plan and manage inbound material flow" + Number of FTEs who perform the process "define logistics strategy") / (Total business entity revenue * .000000001)</t>
  </si>
  <si>
    <t>Percentage of business entity's total number of expedited orders caused by: documentation errors</t>
  </si>
  <si>
    <t>Percentage of expedited orders resulting from documentation error</t>
  </si>
  <si>
    <t>Percentage of annual expedited orders resulting from inaccurate demand forecasts</t>
  </si>
  <si>
    <t>Percentage of expedited orders resulting from inaccurate demand forecasts</t>
  </si>
  <si>
    <t>Percentage of annual expedited orders resulting from information technology/system failure</t>
  </si>
  <si>
    <t>Percentage of expedited orders resulting from information technology/system failure</t>
  </si>
  <si>
    <t>Percentage of annual expedited orders resulting from late delivery/loss in transit</t>
  </si>
  <si>
    <t>Percentage of expedited orders resulting from late delivery/loss in transit</t>
  </si>
  <si>
    <t>Percentage of annual expedited orders resulting from manufacturing equipment failure</t>
  </si>
  <si>
    <t>Percentage of expedited orders resulting from manufacturing equipment failure</t>
  </si>
  <si>
    <t>Percentage of annual expedited orders resulting from network stock re-balances</t>
  </si>
  <si>
    <t>Percentage of expedited orders resulting from network stock re-balances</t>
  </si>
  <si>
    <t>Percentage of annual expedited orders resulting from other issues</t>
  </si>
  <si>
    <t>Percentage of expedited orders resulting from other issues</t>
  </si>
  <si>
    <t>Percentage of annual expedited orders resulting from poor transportation planning</t>
  </si>
  <si>
    <t>Percentage of expedited orders resulting from poor transportation planning</t>
  </si>
  <si>
    <t>Percentage of annual expedited orders resulting from production schedule changes</t>
  </si>
  <si>
    <t>Percentage of expedited orders resulting from production schedule changes</t>
  </si>
  <si>
    <t>Percentage of annual expedited orders resulting from raw material shortages</t>
  </si>
  <si>
    <t>Percentage of expedited orders resulting from raw material shortages</t>
  </si>
  <si>
    <t>Percentage of annual expedited orders resulting from unavailable transport equipment</t>
  </si>
  <si>
    <t>Percentage of expedited orders resulting from unavailable transport equipment</t>
  </si>
  <si>
    <t>Percentage of annual expedited orders resulting from transportation equipment failure</t>
  </si>
  <si>
    <t>Percentage of expedited orders resulting from transportation equipment failure</t>
  </si>
  <si>
    <t>Direct labor as a percentage of total labor used in the process group "manage logistics and warehousing"</t>
  </si>
  <si>
    <t>Percentage of labor used in process group "manage logistics and warehousing" that is direct labor</t>
  </si>
  <si>
    <t>Percentage of orders expedited</t>
  </si>
  <si>
    <t>Percentage of total sales orders considered expedited</t>
  </si>
  <si>
    <t>Percentage of sales orders filled completely from the primary sourcing location</t>
  </si>
  <si>
    <t>Percentage of sales orders completely filled from the primary sourcing location</t>
  </si>
  <si>
    <t>Percentage of ship from stock orders delivered in full within 24 hours of order receipt</t>
  </si>
  <si>
    <t>Percentage of supplier on-time delivery</t>
  </si>
  <si>
    <t>Number of SKUs for service/repair parts that have zero sales as a percentage of the total number of SKUs for service/repair parts</t>
  </si>
  <si>
    <t>(Number of SKUs for service/repair parts that have zero sales / Total number of SKUs for service/repair parts) * 100.0</t>
  </si>
  <si>
    <t>Number of SKUs for typical products that have zero sales as a percentage of the total number of SKUs for typical products</t>
  </si>
  <si>
    <t>Percentage of SKUs for typical products with zero sales</t>
  </si>
  <si>
    <t>Number of SKUs for typical products that have sales between 101 and 1,000 as a percentage of the total number of SKUs for typical products</t>
  </si>
  <si>
    <t>(Number of SKUs for typical products that have sales between 101 and 1,000 / Total number of SKUs for typical products) * 100.0</t>
  </si>
  <si>
    <t>Number of SKUs for typical products that have sales between 1 and 100 as a percentage of the total number of SKUs for typical products</t>
  </si>
  <si>
    <t>Percentage of SKUs for typical products with sales between 1 and 100</t>
  </si>
  <si>
    <t>Number of SKUs for typical products that have sales greater than 1,000 as a percentage of the total number of SKUs for typical products</t>
  </si>
  <si>
    <t>(Number of SKUs for typical products that have sales greater than 1,000 / Total number of SKUs for typical products) * 100.0</t>
  </si>
  <si>
    <t>Number of SKUs for service/repair parts that have sales between 101 and 1,000 as a percentage of the total number of SKUs for service/repair parts</t>
  </si>
  <si>
    <t>Percentage of total parts with sales between 101 and 1000</t>
  </si>
  <si>
    <t>Number of SKUs for service/repair parts that have sales between 1 and 100 as a percentage of the total number of SKUs for service/repair parts</t>
  </si>
  <si>
    <t>(Number of SKUs for service/repair parts that have sales between 1 and 100 / Total number of SKUs for service/repair parts) * 100.0</t>
  </si>
  <si>
    <t>Number of SKUs for service/repair parts that have sales greater than 1,000 as a percentage of the total number of SKUs for service/repair parts</t>
  </si>
  <si>
    <t>Percentage of total parts with sales greater than 1000</t>
  </si>
  <si>
    <t>Number of FTEs that perform the logistics process group "manage logistics and warehousing" per $1 billion revenue</t>
  </si>
  <si>
    <t>(Number of FTEs who perform the process "define logistics strategy" + Number of FTEs who perform the process "plan and manage inbound material flow" + Number of FTEs who perform the process "operate warehousing" + Number of FTEs who perform the process "operate outbound transportation" + Number of FTEs who perform the process "Manage returns; manage reverse logistics") / (Total business entity revenue * .000000001)</t>
  </si>
  <si>
    <t>Number of FTEs that perform the process group "manage logistics and warehousing" as a percentage of total business entity FTEs</t>
  </si>
  <si>
    <t>((Number of FTEs who perform the process "define logistics strategy" + Number of FTEs who perform the process "plan and manage inbound material flow" + Number of FTEs who perform the process "operate warehousing" + Number of FTEs who perform the process "operate outbound transportation" + Number of FTEs who perform the process "Manage returns; manage reverse logistics")/Number of business entity FTEs)*100</t>
  </si>
  <si>
    <t>Gross value of on-hand balance for service/repair parts that have sales or usage of 0 units as a percentage of total gross service/repair parts inventory value</t>
  </si>
  <si>
    <t>(Gross value of on-hand balance for service/repair products that have zero sales or usage / Total gross value of on-hand balance for all service/repair products) * 100.0</t>
  </si>
  <si>
    <t>Gross value of on-hand balance for service/repair parts that have sales or usage between 101 and 1,000 units as a percentage of total gross service/repair parts inventory value</t>
  </si>
  <si>
    <t>Percentage of on-hand balance value for parts with sales between 101 and 1000</t>
  </si>
  <si>
    <t>Gross value of on-hand balance for service/repair parts that have sales or usage between 1 and 100 units as a percentage of total gross service/repair parts inventory value</t>
  </si>
  <si>
    <t>(Gross value of on-hand balance for service/repair products that have sales or usage between 1 and 100 units / Total gross value of on-hand balance for all service/repair products) * 100.0</t>
  </si>
  <si>
    <t>Gross value of on-hand balance for service/repair parts that have sales or usage of more than 1,000 units as a percentage of total gross service/repair parts inventory value</t>
  </si>
  <si>
    <t>Percentage of on-hand balance value for parts with sales greater than 1000</t>
  </si>
  <si>
    <t>Personnel cost to perform the process "develop sourcing strategies" per $1,000 revenue</t>
  </si>
  <si>
    <t>Personnel cost to perform the process "develop sourcing strategies" / (Total business entity revenue * 0.0010)</t>
  </si>
  <si>
    <t>Personnel cost to perform the process "develop sourcing strategies" per $1,000 purchases</t>
  </si>
  <si>
    <t>Personnel cost to perform the process "develop sourcing strategies" / (Value of all materials and services purchased * 0.0010)</t>
  </si>
  <si>
    <t>Systems cost to perform the process "develop sourcing strategies" per $100,000 revenue</t>
  </si>
  <si>
    <t>Systems cost to perform the process "develop sourcing strategies" / (Total business entity revenue * 0.000010)</t>
  </si>
  <si>
    <t>Systems cost to perform the process "develop sourcing strategies" per $100,000 purchases</t>
  </si>
  <si>
    <t>Systems cost to perform the process "develop sourcing strategies" / (Value of all materials and services purchased * 0.000010)</t>
  </si>
  <si>
    <t>Total cost to perform the process "develop sourcing strategies" per $1,000 purchases</t>
  </si>
  <si>
    <t>Total cost to perform the process "develop sourcing strategies" / (Value of all materials and services purchased * 0.0010)</t>
  </si>
  <si>
    <t>Total cost to perform the process "develop sourcing strategies" per $1,000 revenue</t>
  </si>
  <si>
    <t>Total cost to perform the process "develop sourcing strategies" / (Total business entity revenue * 0.0010)</t>
  </si>
  <si>
    <t>Overhead cost of the process "develop sourcing strategies" per $1,000 revenue</t>
  </si>
  <si>
    <t>Overhead cost to perform the process "develop sourcing strategies"/(Total business entity revenue*0.0010)</t>
  </si>
  <si>
    <t>Other cost of the process "develop sourcing strategies" per $1,000 revenue</t>
  </si>
  <si>
    <t>Costs other than personnel, systems, overhead, and outsourced to perform the process "develop sourcing strategies"/(Total business entity revenue*0.0010)</t>
  </si>
  <si>
    <t>Outsourced cost of the process "develop sourcing strategies" per $1,000 revenue</t>
  </si>
  <si>
    <t>Outsourced cost to perform the process "develop sourcing strategies"/(Total business entity revenue*0.0010)</t>
  </si>
  <si>
    <t>Total cost to perform the process "develop sourcing strategies" / (Value of all materials and services purchased * .001)</t>
  </si>
  <si>
    <t>Total cost to perform the process "develop sourcing strategies" / (Total business entity revenue * .001)</t>
  </si>
  <si>
    <t>Total cost to perform the process "develop sourcing strategies" per process FTE</t>
  </si>
  <si>
    <t>Total cost to perform the process "develop sourcing strategies" / Number of FTEs who perform the process "develop sourcing strategies"</t>
  </si>
  <si>
    <t>Number of FTEs that perform the process "develop sourcing strategies" as a percentage of procurement process group FTEs</t>
  </si>
  <si>
    <t>(Number of FTEs who perform the process "develop sourcing strategies" / (Number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 * 100</t>
  </si>
  <si>
    <t xml:space="preserve">Number of FTEs that perform the process "develop sourcing strategies" per $1 billion purchases </t>
  </si>
  <si>
    <t xml:space="preserve">Number of FTEs who perform the process "develop sourcing strategies" / (Value of all materials and services purchased * .000000001) </t>
  </si>
  <si>
    <t>Number of FTEs that perform the process "develop sourcing strategies" per $1 billion revenue</t>
  </si>
  <si>
    <t>Number of FTEs who perform the process "develop sourcing strategies" / (Total business entity revenue * .000000001)</t>
  </si>
  <si>
    <t>Personnel cost to perform the process "select suppliers and develop/maintain contracts" per $1,000 purchases</t>
  </si>
  <si>
    <t>Personnel cost to perform the process "select suppliers and develop/maintain contracts" / (Value of all materials and services purchased * 0.0010)</t>
  </si>
  <si>
    <t>Personnel cost to perform the process "select suppliers and develop/maintain contracts" per $1,000 revenue</t>
  </si>
  <si>
    <t>Personnel cost to perform the process "select suppliers and develop/maintain contracts" / (Total business entity revenue * 0.0010)</t>
  </si>
  <si>
    <t>Systems cost to perform the process "select suppliers and develop/maintain contracts" per $100,000 purchases</t>
  </si>
  <si>
    <t>Systems cost to perform the process "select suppliers and develop/maintain contracts" / (Value of all materials and services purchased * 0.000010)</t>
  </si>
  <si>
    <t xml:space="preserve">Systems cost to perform the process "select suppliers and develop/maintain contracts" per $100,000 revenue </t>
  </si>
  <si>
    <t>Systems cost to perform the process "select suppliers and develop/maintain contracts" / (Total business entity revenue * 0.000010)</t>
  </si>
  <si>
    <t>Total cost to perform the process "select suppliers and develop/maintain contracts" per $1,000 revenue</t>
  </si>
  <si>
    <t>Total cost to perform the process "select suppliers and develop/maintain contracts" / (Total business entity revenue * 0.0010)</t>
  </si>
  <si>
    <t>Total cost to perform the process "select suppliers and develop/maintain contracts" per $1,000 purchases</t>
  </si>
  <si>
    <t>Total cost to perform the process "select suppliers and develop/maintain contracts" / (Value of all materials and services purchased * 0.0010)</t>
  </si>
  <si>
    <t>Overhead cost of the process "select suppliers and develop/maintain contracts" per $1,000 revenue</t>
  </si>
  <si>
    <t>Overhead cost to perform the process "select suppliers and develop/maintain contracts"/(Total business entity revenue*0.0010)</t>
  </si>
  <si>
    <t>Other cost of the process "select suppliers and develop/maintain contracts" per $1,000 revenue</t>
  </si>
  <si>
    <t>Costs other than personnel, systems, overhead, and outsourced to perform the process "select suppliers and develop/maintain contracts"/(Total business entity revenue*0.0010)</t>
  </si>
  <si>
    <t>Outsourced cost of the process "select suppliers and develop/maintain contracts" per $1,000 revenue</t>
  </si>
  <si>
    <t>Outsourced cost to perform the process "select suppliers and develop/maintain contracts"/(Total business entity revenue*0.0010)</t>
  </si>
  <si>
    <t>Total cost to perform the process "select suppliers and develop/maintain contracts" / (Value of all materials and services purchased * .001)</t>
  </si>
  <si>
    <t>Total cost to perform the process "select suppliers and develop/maintain contracts" / (Total business entity revenue * .001)</t>
  </si>
  <si>
    <t>Total cost to perform the process "select suppliers and develop/maintain contracts" per process FTE</t>
  </si>
  <si>
    <t>Total cost to perform the process "select suppliers and develop/maintain contracts" / Number of FTEs who perform the process group "select suppliers and develop/maintain contracts"</t>
  </si>
  <si>
    <t>Number of FTEs that perform the process "select suppliers and develop/maintain contracts" per $1 billion revenue</t>
  </si>
  <si>
    <t>Number of FTEs who perform the process group "select suppliers and develop/maintain contracts" / (Total business entity revenue * .000000001)</t>
  </si>
  <si>
    <t>Number of FTEs that perform the process "select suppliers and develop/maintain contracts" as a percentage of procurement process group FTEs</t>
  </si>
  <si>
    <t>(Number of FTEs who perform the process group "select suppliers and develop/maintain contracts" / (Number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 * 100</t>
  </si>
  <si>
    <t>Number of FTEs that perform the process "select suppliers and develop/maintain contracts" per $1 billion purchases</t>
  </si>
  <si>
    <t>Number of FTEs who perform the process group "select suppliers and develop/maintain contracts" / (Value of all materials and services purchased * .000000001)</t>
  </si>
  <si>
    <t>Total cost to perform the process "develop sourcing strategies" as a percentage of total procurement process group cost</t>
  </si>
  <si>
    <t>(Total cost to perform the process "develop sourcing strategies" / Total cost to perform the process group "procure materials and services") / 100</t>
  </si>
  <si>
    <t>Personnel cost to perform the process "order materials and services" per $1,000 revenue</t>
  </si>
  <si>
    <t>Personnel cost to perform the process "order materials and services" / (Total business entity revenue * .001)</t>
  </si>
  <si>
    <t>Personnel cost to perform the process "order materials and services" per $1,000 purchases</t>
  </si>
  <si>
    <t>Personnel cost to perform the process "order materials and services" / (Value of all materials and services purchased * .001)</t>
  </si>
  <si>
    <t>Systems cost to perform the process "order materials and services" per $100,000 revenue</t>
  </si>
  <si>
    <t>Systems cost to perform the process "order materials and services" / (Total business entity revenue * .00001)</t>
  </si>
  <si>
    <t>Systems cost to perform the process "order materials and services" per $100,000 purchases</t>
  </si>
  <si>
    <t>Systems cost to perform the process "order materials and services" / (Value of all materials and services purchased * .00001)</t>
  </si>
  <si>
    <t>Total cost to perform the process "order materials and services" per $1,000 revenue</t>
  </si>
  <si>
    <t>Total cost to perform the process "order materials and services" / (Total business entity revenue * .001)</t>
  </si>
  <si>
    <t>Total cost to perform the process "order materials and services" per $1,000 purchases</t>
  </si>
  <si>
    <t>Total cost to perform the process "order materials and services" / (Value of all materials and services purchased * .001)</t>
  </si>
  <si>
    <t>Total cost to perform the process "order materials and services" per purchase order</t>
  </si>
  <si>
    <t>Total cost to perform the process "order materials and services" / Number of purchase orders placed</t>
  </si>
  <si>
    <t>Total cost to perform the process "order materials and services" per purchase order line item</t>
  </si>
  <si>
    <t>Total cost to perform the process "order materials and services" / Number of purchase order line items processed</t>
  </si>
  <si>
    <t>Overhead cost to perform the process "order materials and services" per $1,000 revenue</t>
  </si>
  <si>
    <t>Overhead cost to perform the process "order materials and services" / (Total business entity revenue * .001)</t>
  </si>
  <si>
    <t>Other cost to perform the process "order materials and services" per $1,000 revenue</t>
  </si>
  <si>
    <t>Costs other than personnel, systems, overhead, and outsourced to perform the process "order materials and services" / (Total business entity revenue * .001)</t>
  </si>
  <si>
    <t>Outsourced cost to perform the process "order materials and services" per $1,000 revenue</t>
  </si>
  <si>
    <t>Outsourced cost to perform the process "order materials and services" / (Total business entity revenue * .001)</t>
  </si>
  <si>
    <t>Overhead cost to perform the process "order materials and services" per $1,000 purchases</t>
  </si>
  <si>
    <t>Overhead cost to perform the process "order materials and services" / (Value of all materials and services purchased * .001)</t>
  </si>
  <si>
    <t>Other cost to perform the process "order materials and services" per $1,000 purchases</t>
  </si>
  <si>
    <t>Costs other than personnel, systems, overhead, and outsourced to perform the process "order materials and services" / (Value of all materials and services purchased * .001)</t>
  </si>
  <si>
    <t>Outsourced cost to perform the process "order materials and services" per $1,000 purchases</t>
  </si>
  <si>
    <t>Outsourced cost to perform the process "order materials and services" / (Value of all materials and services purchased * .001)</t>
  </si>
  <si>
    <t>Personnel cost to perform the process "order materials and services" per process FTE</t>
  </si>
  <si>
    <t>Personnel cost to perform the process "order materials and services" / Number of FTEs who perform the process group "order materials and services"</t>
  </si>
  <si>
    <t>Total cost to perform the process "order materials and services" per process FTE</t>
  </si>
  <si>
    <t>Total cost to perform the process "order materials and services" / Number of FTEs who perform the process group "order materials and services"</t>
  </si>
  <si>
    <t>Average cycle time (in calendar days) from requisition creation to requisition approval</t>
  </si>
  <si>
    <t>Cycle time from requisition creation to requisition approval</t>
  </si>
  <si>
    <t>Days</t>
  </si>
  <si>
    <t>Average cycle time (in calendar days) from requisition approval date of purchase order approval date</t>
  </si>
  <si>
    <t>Cycle time from requisition approval to purchase order approval</t>
  </si>
  <si>
    <t>Cycle time in hours to place a purchase order</t>
  </si>
  <si>
    <t>Cycle time in hours from the receipt of a purchase requisition line item to the purchase order's transmission to the vendor/contractor</t>
  </si>
  <si>
    <t>Number of FTEs that perform the process "order materials and services" per $1 billion purchases</t>
  </si>
  <si>
    <t>Number of FTEs who perform the process group "order materials and services" / (Value of all materials and services purchased * .000000001)</t>
  </si>
  <si>
    <t>Number of FTEs that perform the process "order materials and services" per $1 billion revenue</t>
  </si>
  <si>
    <t>Number of FTEs who perform the process group "order materials and services" / (Total business entity revenue * .000000001)</t>
  </si>
  <si>
    <t>Number of FTEs that perform the process "order materials and services" as a percentage of procurement process group FTEs</t>
  </si>
  <si>
    <t>(Number of FTEs who perform the process group "order materials and services" / (Number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 * 100</t>
  </si>
  <si>
    <t>Number of purchase requisition line items processed per "order materials/services" FTE</t>
  </si>
  <si>
    <t>Number of purchase requisition line items processed / Number of FTEs who perform the process group "order materials and services"</t>
  </si>
  <si>
    <t>purchase requisition line items</t>
  </si>
  <si>
    <t>Number of purchase order line items processed per "order materials and services" FTE</t>
  </si>
  <si>
    <t>Number of purchase order line items processed / Number of FTEs who perform the process group "order materials and services"</t>
  </si>
  <si>
    <t>purchase order line items</t>
  </si>
  <si>
    <t>Number of purchase orders processed per "order materials and services" FTE</t>
  </si>
  <si>
    <t>Number of purchase orders placed / Number of FTEs who perform the process group "order materials and services"</t>
  </si>
  <si>
    <t>Purchases made through P-card as a percentage of total purchase value</t>
  </si>
  <si>
    <t>Purchases made through T&amp;E card as a percentage of total purchase value</t>
  </si>
  <si>
    <t>Purchases made through invoice only (non-purchase order) as a percentage of total purchase value</t>
  </si>
  <si>
    <t>Purchases made through invoice only (non-PO) as a percentage of total purchase value</t>
  </si>
  <si>
    <t>Purchases made through purchase order - internal catalog as a percentage of total purchase value</t>
  </si>
  <si>
    <t>Purchases made through purchase order - external catalog as a percentage of total purchase value</t>
  </si>
  <si>
    <t>Purchases made through purchase order - external/punch-out catalog as a percentage of total purchase value</t>
  </si>
  <si>
    <t>Purchases made through purchase order - "hands on" as a percentage of total purchase value</t>
  </si>
  <si>
    <t>Purchases made through purchase order - "Hands On" as a percentage of total purchase value</t>
  </si>
  <si>
    <t>Purchases made through other channels as a percentage of total purchase value</t>
  </si>
  <si>
    <t>Purchases made through P-card as a percentage of total invoice volume</t>
  </si>
  <si>
    <t>Purchases made through T&amp;E card as a percentage of total invoice volume</t>
  </si>
  <si>
    <t>Purchases made through invoice only (non-purchase order) as a percentage of total invoice volume</t>
  </si>
  <si>
    <t>Purchases made through invoice only (non-PO) as a percentage of total invoice volume</t>
  </si>
  <si>
    <t>Purchases made through purchase order - internal catalog as a percentage of total invoice volume</t>
  </si>
  <si>
    <t>Purchases made through purchase order - external catalog as a percentage of total invoice volume</t>
  </si>
  <si>
    <t>Purchases made through purchase order - external/punch-out catalog as a percentage of total invoice volume</t>
  </si>
  <si>
    <t>Purchases made through purchase order - "hands on" as a percentage of total invoice volume</t>
  </si>
  <si>
    <t>Purchases made through purchase order - "Hands On" as a percentage of total invoice volume</t>
  </si>
  <si>
    <t>Purchases made through other channels as a percentage of total invoice volume</t>
  </si>
  <si>
    <t>Percentage of purchase orders that link directly to a contracted price loaded in the company's system or external catalog</t>
  </si>
  <si>
    <t>Percentage of purchase orders linked directly to contracted price in company's system or external catalog</t>
  </si>
  <si>
    <t>Percentage of purchase order line items that are systematically created with no manual involvement or intervention by a buyer</t>
  </si>
  <si>
    <t>Percentage of purchase order line items systematically created</t>
  </si>
  <si>
    <t>Percentage of purchase orders that go through a formal notification/acceptance process with supplier</t>
  </si>
  <si>
    <t>Value of materials purchases as a percentage of total purchases</t>
  </si>
  <si>
    <t>Value of services purchases as a percentage of total purchases</t>
  </si>
  <si>
    <t>Value of EPC or EPCM purchases as a percentage of total purchases</t>
  </si>
  <si>
    <t>Value of other purchases as a percentage of total purchases</t>
  </si>
  <si>
    <t>Total cost to perform the process "select suppliers and develop/maintain contracts" as a percentage of total procurement process group cost</t>
  </si>
  <si>
    <t>Null</t>
  </si>
  <si>
    <t>(Total cost to perform the process "select suppliers and develop/maintain contracts" / Total cost to perform the process group "procure materials and services") / 100</t>
  </si>
  <si>
    <t>Personnel cost to perform the process "appraise and develop suppliers" per $1,000 purchases</t>
  </si>
  <si>
    <t>Personnel cost to perform the process "appraise and develop suppliers" / (Value of all materials and services purchased * 0.0010)</t>
  </si>
  <si>
    <t>Personnel cost to perform the process "appraise and develop suppliers" per $1,000 revenue</t>
  </si>
  <si>
    <t>Personnel cost to perform the process "appraise and develop suppliers" / (Total business entity revenue * 0.0010)</t>
  </si>
  <si>
    <t>Systems cost to perform the process "appraise and develop suppliers" per $100,000 purchases</t>
  </si>
  <si>
    <t>Systems cost to perform the process "appraise and develop suppliers" / (Value of all materials and services purchased * 0.000010)</t>
  </si>
  <si>
    <t>Systems cost to perform the process "appraise and develop suppliers" per $100,000 revenue</t>
  </si>
  <si>
    <t>Systems cost to perform the process "appraise and develop suppliers" / (Total business entity revenue * 0.000010)</t>
  </si>
  <si>
    <t>Total cost to perform the process "appraise and develop suppliers" per $1,000 purchases</t>
  </si>
  <si>
    <t>Total cost to perform the process "appraise and develop suppliers" / (Value of all materials and services purchased * 0.0010)</t>
  </si>
  <si>
    <t>Total cost to perform the process "appraise and develop suppliers" per $1,000 revenue</t>
  </si>
  <si>
    <t>Total cost to perform the process "appraise and develop suppliers" / (Total business entity revenue * 0.0010)</t>
  </si>
  <si>
    <t>Overhead cost of the process "appraise and develop suppliers" per $1,000 revenue</t>
  </si>
  <si>
    <t>Systems cost to perform the process "appraise and develop suppliers"/(Total business entity revenue*0.0010)</t>
  </si>
  <si>
    <t>Other cost of the process "appraise and develop suppliers" per $1,000 revenue</t>
  </si>
  <si>
    <t>Overhead cost to perform the process "appraise and develop suppliers"/(Total business entity revenue*0.0010)</t>
  </si>
  <si>
    <t>Outsourced cost of the process "appraise and develop suppliers" per $1,000 revenue</t>
  </si>
  <si>
    <t>Costs other than personnel, systems, overhead, and outsourced to perform the process "appraise and develop suppliers"/(Total business entity revenue*0.0010)</t>
  </si>
  <si>
    <t>Total cost to perform the process "appraise and develop suppliers" / (Value of all materials and services purchased * .001)</t>
  </si>
  <si>
    <t>Total cost to perform the process "appraise and develop suppliers" / (Total business entity revenue * .001)</t>
  </si>
  <si>
    <t>Total cost to perform the process "appraise and develop suppliers" per process FTE</t>
  </si>
  <si>
    <t>Total cost to perform the process "appraise and develop suppliers" / Number of FTEs who perform the process "appraise and develop suppliers"</t>
  </si>
  <si>
    <t>Number of FTEs that perform the process "manage suppliers" as a percentage of procurement process group FTEs</t>
  </si>
  <si>
    <t>(Number of FTEs who perform the process "appraise and develop suppliers" / (Number of FTEs who perform the process "develop sourcing strategies" + Number of FTEs who perform the process group "select suppliers and develop/maintain contracts" + Number of FTEs who perform the process group "order materials and services" + Number of FTEs who perform the process "appraise and develop suppliers")) * 100</t>
  </si>
  <si>
    <t>Number of FTEs that perform the process "appraise and develop suppliers" per $1 billion purchases</t>
  </si>
  <si>
    <t>Number of FTEs who perform the process "appraise and develop suppliers" / (Value of all materials and services purchased * .000000001)</t>
  </si>
  <si>
    <t>Number of FTEs that perform the process "appraise and develop suppliers" per $1 billion revenue</t>
  </si>
  <si>
    <t>Number of FTEs who perform the process "appraise and develop suppliers" / (Total business entity revenue * .000000001)</t>
  </si>
  <si>
    <t>Supplier first-pass quality yield</t>
  </si>
  <si>
    <t>S25320472QN0001</t>
  </si>
  <si>
    <t>Total cost to perform the process "order materials and services" as a percentage of total procurement process group cost</t>
  </si>
  <si>
    <t>(Total cost to perform the process "order materials and services" / Total cost to perform the process group "procure materials and services") / 100</t>
  </si>
  <si>
    <t>Personnel cost to perform the process "order materials and services" as a percentage of total process cost</t>
  </si>
  <si>
    <t>(Personnel cost to perform the process "order materials and services" / Total cost to perform the process "order materials and services") / 100</t>
  </si>
  <si>
    <t>Systems cost to perform the process "order materials and services" as a percentage of total process cost</t>
  </si>
  <si>
    <t>(Systems cost to perform the process "order materials and services" / Total cost to perform the process "order materials and services") / 100</t>
  </si>
  <si>
    <t>Overhead cost to perform the process "order materials and services" as a percentage of total process cost</t>
  </si>
  <si>
    <t>(Overhead cost to perform the process "order materials and services" / Total cost to perform the process "order materials and services") / 100</t>
  </si>
  <si>
    <t>Other cost to perform the process "order materials and services" as a percentage of total process cost</t>
  </si>
  <si>
    <t>(Costs other than personnel, systems, overhead, and outsourced to perform the process "order materials and services" / Total cost to perform the process "order materials and services") / 100</t>
  </si>
  <si>
    <t>Outsourced cost to perform the process "order materials and services" as a percentage of total process cost</t>
  </si>
  <si>
    <t>(Outsourced cost to perform the process "order materials and services" / Total cost to perform the process "order materials and services") / 100</t>
  </si>
  <si>
    <t>Total cost to perform the process "appraise and develop suppliers" as a percentage of total procurement process group cost</t>
  </si>
  <si>
    <t>(Total cost to perform the process "appraise and develop suppliers" / Total cost to perform the process group "procure materials and services") / 100</t>
  </si>
  <si>
    <t>Total cost to perform the process "record receipt of goods" per thousand barrel of oil equivalent (BOE) net production</t>
  </si>
  <si>
    <t>Total cost to perform the process "record receipt of goods" / (Average oil and gas net production (BOE/day) * .001)</t>
  </si>
  <si>
    <t>Total cost to perform the process "record receipt of goods" per gross operated producing well</t>
  </si>
  <si>
    <t>Total cost to perform the process "record receipt of goods" / Total operated producing well count</t>
  </si>
  <si>
    <t>Total cost to perform the process "record receipt of goods" per mile of pipe</t>
  </si>
  <si>
    <t>Total cost to perform the process "record receipt of goods" / Total number of miles of pipeline in service</t>
  </si>
  <si>
    <t>Total cost to perform the process "record receipt of goods" per thousand barrels throughput</t>
  </si>
  <si>
    <t>Total cost to perform the process "record receipt of goods" / (Average refining throughput * .001)</t>
  </si>
  <si>
    <t>Number of FTEs who perform the process "record receipt of goods" per million barrel of oil equivalent (BOE)</t>
  </si>
  <si>
    <t>Number of  business entity FTEs who perform the process "record receipt of goods" / (Average oil and gas net production (BOE/day) * .000001)</t>
  </si>
  <si>
    <t>Number of FTEs who perform the process "record receipt of goods" per thousand gross operated producing wells</t>
  </si>
  <si>
    <t>Number of  business entity FTEs who perform the process "record receipt of goods" / (Total operated producing well count * .001)</t>
  </si>
  <si>
    <t>Number of FTEs who perform the process "record receipt of goods" per thousand miles of pipe</t>
  </si>
  <si>
    <t>Number of  business entity FTEs who perform the process "record receipt of goods" / (Total number of miles of pipeline in service * .001)</t>
  </si>
  <si>
    <t>Number of FTEs who perform the process "record receipt of goods" per thousand barrels throughput</t>
  </si>
  <si>
    <t>Number of  business entity FTEs who perform the process "record receipt of goods" / (Average refining throughput * .001)</t>
  </si>
  <si>
    <t>Percentage of purchase orders with receipt of goods or services</t>
  </si>
  <si>
    <t>Percentage of goods purchases with receipts performed after the invoice was received</t>
  </si>
  <si>
    <t>Percentage of services purchases with receipts performed after the invoice was received</t>
  </si>
  <si>
    <t>Percentage of invoices blocked due to goods receipt issues or price/quantity discrepancies</t>
  </si>
  <si>
    <t>Primary product manufacturing cycle time in hours</t>
  </si>
  <si>
    <t>Raw material inventory days of supply</t>
  </si>
  <si>
    <t>Raw material days of supply</t>
  </si>
  <si>
    <t>Work-in-process (WIP) inventory days of supply</t>
  </si>
  <si>
    <t>Work-in-process days of supply</t>
  </si>
  <si>
    <t>Work-in-process (WIP) inventory turns</t>
  </si>
  <si>
    <t>WIP inventory turn rate in turns</t>
  </si>
  <si>
    <t>Actual production rate as a percentage of the maximum capable production rate</t>
  </si>
  <si>
    <t>Actual production rate as a percentage of the maximum for primary products</t>
  </si>
  <si>
    <t>Production schedule attainment during a primary products planning period</t>
  </si>
  <si>
    <t>Finished-product first-pass quality yield for primary products</t>
  </si>
  <si>
    <t>Other cost to perform the process "define logistics strategy" per $1,000 revenue</t>
  </si>
  <si>
    <t>Costs other than personnel, systems, overhead, and outsourced to perform the process "define logistics strategy" / (Total business entity revenue * 0.0010)</t>
  </si>
  <si>
    <t>Outsourced cost to perform the process "define logistics strategy" per $1,000 revenue</t>
  </si>
  <si>
    <t>Outsourced cost to perform the process "define logistics strategy" / (Total business entity revenue * 0.0010)</t>
  </si>
  <si>
    <t>Overhead cost to perform the process "define logistics strategy" per $1,000 revenue</t>
  </si>
  <si>
    <t>Overhead cost to perform the process "define logistics strategy" / (Total business entity revenue * 0.0010)</t>
  </si>
  <si>
    <t>Personnel cost to perform the process "define logistics strategy" per $1,000 revenue</t>
  </si>
  <si>
    <t>Personnel cost to perform the process "define logistics strategy" / (Total business entity revenue * 0.0010)</t>
  </si>
  <si>
    <t>Systems cost to perform the process "define logistics strategy" per $100,000 revenue</t>
  </si>
  <si>
    <t>Systems cost to perform the process "define logistics strategy" / (Total business entity revenue * 0.000010)</t>
  </si>
  <si>
    <t>Total cost to perform the process "define logistics strategy" per process FTE</t>
  </si>
  <si>
    <t>Total cost to perform the process "define logistics strategy" / Number of FTEs who perform the process "define logistics strategy"</t>
  </si>
  <si>
    <t>Total cost to perform the process "define logistics strategy" per $1,000 revenue</t>
  </si>
  <si>
    <t>Total cost to perform the process "define logistics strategy" / (Total business entity revenue * 0.0010)</t>
  </si>
  <si>
    <t>Total cost of the process "Define logistics strategy" per $1,000 revenue</t>
  </si>
  <si>
    <t>Total cost to perform the process "define logistics strategy" / (Total business entity revenue * .001)</t>
  </si>
  <si>
    <t>Number of FTEs that perform the process "define logistics strategy" as a percentage of FTEs that perform the process group "manage logistics and warehousing" (excluding "manage returns; manage reverse logistics)</t>
  </si>
  <si>
    <t>(Number of FTEs who perform the process "define logistics strategy" /(Number of FTEs who perform the process "define logistics strategy" + Number of FTEs who perform the process "plan and manage inbound material flow" + Number of FTEs who perform the process "operate warehousing" + Number of FTEs who perform the process "operate outbound transportation")) *100</t>
  </si>
  <si>
    <t>Number of FTEs that perform the process "define logistics strategy" per $1 billion revenue</t>
  </si>
  <si>
    <t>Number of FTEs who perform the process "define logistics strategy" /(Total business entity revenue * .000000001)</t>
  </si>
  <si>
    <t>Other cost to perform the process "plan and manage inbound material flow" per $1,000 revenue</t>
  </si>
  <si>
    <t>Costs other than personnel, systems, overhead, and outsourced to perform the process "plan and manage inbound material flow" /(Total business entity revenue * .001)</t>
  </si>
  <si>
    <t>Outsourced cost to perform the process "plan and manage inbound material flow" per $1,000 revenue</t>
  </si>
  <si>
    <t>Outsourced cost to perform the process "plan and manage inbound material flow" /(Total business entity revenue * .001)</t>
  </si>
  <si>
    <t>Overhead cost to perform the process "plan and manage inbound material flow" per $1,000 revenue</t>
  </si>
  <si>
    <t>Overhead cost to perform the process "plan and manage inbound material flow" /(Total business entity revenue * .001)</t>
  </si>
  <si>
    <t>Personnel cost to perform the process "plan and manage inbound material flow" per $1,000 revenue</t>
  </si>
  <si>
    <t>Personnel cost to perform the process "plan and manage inbound material flow" /(Total business entity revenue * .001)</t>
  </si>
  <si>
    <t>Systems cost to perform the process "plan and manage inbound material flow" per $100,000 revenue</t>
  </si>
  <si>
    <t>Systems cost to perform the process "plan and manage inbound material flow" /(Total business entity revenue * .00001)</t>
  </si>
  <si>
    <t>Total cost to perform the process "plan and manage inbound material flow" per process FTE</t>
  </si>
  <si>
    <t>Total cost to perform the process "plan and manage inbound material flow" /Number of FTEs who perform the process "plan and manage inbound material flow"</t>
  </si>
  <si>
    <t>Total cost to perform the process "plan and manage inbound material flow" per $1,000 revenue</t>
  </si>
  <si>
    <t>Total cost to perform the process "plan and manage inbound material flow" / (Total business entity revenue * .001)</t>
  </si>
  <si>
    <t>Number of FTEs that perform the process "plan and manage inbound material flow" per $1 billion revenue</t>
  </si>
  <si>
    <t xml:space="preserve"> Number of FTEs who perform the process "plan and manage inbound material flow" / (Total business entity revenue * .000000001)</t>
  </si>
  <si>
    <t>Number of FTEs that perform the process "plan and manage inbound material flow" as a percentage of FTEs that perform the process group "manage logistics and warehousing" (excluding "manage returns; manage reverse logistics)</t>
  </si>
  <si>
    <t>(Number of FTEs who perform the process "plan and manage inbound material flow" / (Number of FTEs who perform the process "define logistics strategy" + Number of FTEs who perform the process "plan and manage inbound material flow" + Number of FTEs who perform the process "operate warehousing" + Number of FTEs who perform the process "operate outbound transportation")) *100</t>
  </si>
  <si>
    <t>Other cost to perform the process "operate warehousing" per $1,000 revenue</t>
  </si>
  <si>
    <t>Costs other than personnel, systems, overhead, and outsourced to perform the process "operate warehousing" / (Total business entity revenue * .001)</t>
  </si>
  <si>
    <t>Outsourced cost to perform the process "operate warehousing" per $1,000 revenue</t>
  </si>
  <si>
    <t>Outsourced cost to perform the process "operate warehousing" / (Total business entity revenue * .001)</t>
  </si>
  <si>
    <t>Overhead cost to perform the process "operate warehousing" per $1,000 revenue</t>
  </si>
  <si>
    <t>Overhead cost to perform the process "operate warehousing" / (Total business entity revenue * .001)</t>
  </si>
  <si>
    <t>Systems cost to perform the process "operate warehousing" per $100,000 revenue</t>
  </si>
  <si>
    <t>Systems cost to perform the process "operate warehousing" / (Total business entity revenue * .00001)</t>
  </si>
  <si>
    <t>Total cost to perform the process "operate warehousing" as a percentage of cost of goods sold</t>
  </si>
  <si>
    <t>(Total cost to perform the process "operate warehousing" /Cost of goods sold (COGS)) * 100</t>
  </si>
  <si>
    <t>Total cost to perform the process "operate warehousing" per process FTE</t>
  </si>
  <si>
    <t>Total cost to perform the process "operate warehousing" / Number of FTEs who perform the process "operate warehousing"</t>
  </si>
  <si>
    <t>Total cost to perform the process "operate warehousing" per $1,000 revenue</t>
  </si>
  <si>
    <t>Total cost to perform the process "operate warehousing" /(Total business entity revenue * .001)</t>
  </si>
  <si>
    <t>Total cost to perform the process "operate warehousing" per sales order</t>
  </si>
  <si>
    <t xml:space="preserve">Total cost to perform the process "operate warehousing" /Number of sales orders fulfilled </t>
  </si>
  <si>
    <t>Personnel cost to perform the process "operate warehousing" per $1,000 revenue</t>
  </si>
  <si>
    <t>Personnel cost to perform the process "operate warehousing" / (Total business entity revenue * .001)</t>
  </si>
  <si>
    <t>Pick-to-ship cycle time in hours for customer orders</t>
  </si>
  <si>
    <t>Dock-to-stock cycle time in hours for supplier deliveries</t>
  </si>
  <si>
    <t>Dock-to-stock cycle time for supplier deliveries in hours</t>
  </si>
  <si>
    <t>Field finished goods inventory days of supply</t>
  </si>
  <si>
    <t>Inventory accuracy</t>
  </si>
  <si>
    <t>Inventory value per $1,000 total revenue</t>
  </si>
  <si>
    <t>Gross value of inventory  / (Total business entity revenue * .001)</t>
  </si>
  <si>
    <t>Number of FTEs that perform the process "operate warehousing" per $1 billion revenue</t>
  </si>
  <si>
    <t>Number of FTEs who perform the process "operate warehousing" /(Total business entity revenue * .000000001)</t>
  </si>
  <si>
    <t>Warehouse slot utilization</t>
  </si>
  <si>
    <t>On-site finished goods inventory days of supply</t>
  </si>
  <si>
    <t>Finished goods inventory days of supply</t>
  </si>
  <si>
    <t>Unit fill rate</t>
  </si>
  <si>
    <t>Percentage of SKUs tracked by radio frequency</t>
  </si>
  <si>
    <t>Order fill rate</t>
  </si>
  <si>
    <t>Order line fill rate</t>
  </si>
  <si>
    <t>Number of sales order line items filled per "operate warehousing" FTE</t>
  </si>
  <si>
    <t>Number of sales order line items / Number of FTEs who perform the process "operate warehousing"</t>
  </si>
  <si>
    <t>Number of annual sales orders filled per "operate warehousing" FTE</t>
  </si>
  <si>
    <t>Total cost to perform the process "invoice customer" / Number of FTEs who perform the process "operate warehousing"</t>
  </si>
  <si>
    <t>Number of FTEs that perform the process "operate warehousing" as a percentage of FTEs that perform the process group "manage logistics and warehousing" (excluding "manage returns; manage reverse logistics)</t>
  </si>
  <si>
    <t>(Number of FTEs who perform the process "operate warehousing" / (Number of FTEs who perform the process "define logistics strategy" + Number of FTEs who perform the process "plan and manage inbound material flow" + Number of FTEs who perform the process "operate warehousing" + Number of FTEs who perform the process "operate outbound transportation")) *100</t>
  </si>
  <si>
    <t>Percentage of finished goods inventory requiring special handling or storage</t>
  </si>
  <si>
    <t>Freight cost to perform the process "operate outbound transportation" as a percentage of the total logistics process group "manage logistics and warehousing" excluding "manage returns; manage reverse logistics" cost</t>
  </si>
  <si>
    <t>(Freight cost to perform the process "operate outbound transportation" / (Total cost to perform the process "define logistics strategy" + Total cost to perform the process "plan and manage inbound material flow" + Total cost to perform the process "operate warehousing" + Total cost to perform the process "operate outbound transportation")) * 100.0</t>
  </si>
  <si>
    <t>Freight cost to perform the process "operate outbound transportation" per $1,000 revenue</t>
  </si>
  <si>
    <t>Freight cost to perform the process "operate outbound transportation" / (Total business entity revenue * .001)</t>
  </si>
  <si>
    <t>Premium freight charges as a percentage of total freight charges</t>
  </si>
  <si>
    <t>Systems cost to perform the process "operate outbound transportation" per $100,000 revenue</t>
  </si>
  <si>
    <t>Systems cost to perform the process "operate outbound transportation" /(Total business entity revenue * .00001)</t>
  </si>
  <si>
    <t>Total cost to perform the process "operate outbound transportation" as a percentage of cost of goods sold</t>
  </si>
  <si>
    <t>(Total cost to perform the process "operate outbound transportation" / Cost of goods sold (COGS)) * 100</t>
  </si>
  <si>
    <t>Total cost to perform the process "operate outbound transportation" per process FTE</t>
  </si>
  <si>
    <t>Total cost to perform the process "operate outbound transportation" /Number of FTEs who perform the process "operate outbound transportation"</t>
  </si>
  <si>
    <t>Total cost to perform the process "operate outbound transportation" per $1,000 revenue</t>
  </si>
  <si>
    <t>Total cost to perform the process "operate outbound transportation" / (Total business entity revenue * .001)</t>
  </si>
  <si>
    <t>Total cost to perform the process "operate outbound transportation" per sales order</t>
  </si>
  <si>
    <t>Total cost to perform the process "operate outbound transportation" / Total cost to perform the process "invoice customer"</t>
  </si>
  <si>
    <t>Other cost to perform the process "operate outbound transportation" per $1,000 revenue</t>
  </si>
  <si>
    <t>Costs other than personnel, systems, overhead, outsourced and freight to perform the process "operate outbound transportation" /(Total business entity revenue * .001)</t>
  </si>
  <si>
    <t>Outsourced cost to perform the process "operate outbound transportation" per $1,000 revenue</t>
  </si>
  <si>
    <t>Outsourced cost to perform the process "operate outbound transportation" /(Total business entity revenue * .001)</t>
  </si>
  <si>
    <t>Overhead cost to perform the process "operate outbound transportation" per $1,000 revenue</t>
  </si>
  <si>
    <t>Overhead cost to perform the process "operate outbound transportation" /(Total business entity revenue * .001)</t>
  </si>
  <si>
    <t>Personnel cost to perform the process "operate outbound transportation" per $1,000 revenue</t>
  </si>
  <si>
    <t>Personnel cost to perform the process "operate outbound transportation" /(Total business entity revenue * .001)</t>
  </si>
  <si>
    <t>Customer shipment to delivery cycle time in days</t>
  </si>
  <si>
    <t>Customer shipment to delivery cycle time in hours / 24</t>
  </si>
  <si>
    <t>Full trailer-load or full container-load capacity utilization</t>
  </si>
  <si>
    <t>Percentage of orders delivered complete and on time</t>
  </si>
  <si>
    <t>Percentage of sales orders delivered complete and on time</t>
  </si>
  <si>
    <t>Percentage of orders shipped complete and on time</t>
  </si>
  <si>
    <t>Percentage of sales orders shipped complete and on time</t>
  </si>
  <si>
    <t>Percentage of outbound transport containers with multiple-customer orders</t>
  </si>
  <si>
    <t>Percentage of sales orders delivered on time</t>
  </si>
  <si>
    <t>Percentage of sales orders shipped as part of full-load shipments</t>
  </si>
  <si>
    <t>Percentage of total sales orders shipped in full-load shipments</t>
  </si>
  <si>
    <t>Percentage of sales orders shipped on core carriers</t>
  </si>
  <si>
    <t>Perfect condition rate</t>
  </si>
  <si>
    <t>Number of FTEs that perform the process "operate outbound transportation" per $1 billion revenue</t>
  </si>
  <si>
    <t>Number of FTEs who perform the process "operate outbound transportation" / (Total business entity revenue * .000000001)</t>
  </si>
  <si>
    <t>Accurate documentation rate</t>
  </si>
  <si>
    <t>Number of FTEs that perform the process "operate outbound transportation" as a percentage of FTEs that perform the process group "manage logistics and warehousing" (excluding "manage returns; manage reverse logistics)</t>
  </si>
  <si>
    <t>(Number of FTEs who perform the process "operate outbound transportation" /(Number of FTEs who perform the process "define logistics strategy" + Number of FTEs who perform the process "plan and manage inbound material flow" + Number of FTEs who perform the process "operate warehousing" + Number of FTEs who perform the process "operate outbound transportation")) *100</t>
  </si>
  <si>
    <t>Percentage of sales orders scheduled to customer request</t>
  </si>
  <si>
    <t>Percentage of total sales orders scheduled according to customer request</t>
  </si>
  <si>
    <t>Approved preferred/core carriers for primary transportation as a percentage of total carriers used for primary transportation</t>
  </si>
  <si>
    <t>(Number of approved preferred/core carriers for primary transportation mode / Number of carriers used for primary transportation mode in the last twelve months) * 100.0</t>
  </si>
  <si>
    <t>Total cost to perform the process "order materials and services" per thousand barrel of oil equivalent (BOE)</t>
  </si>
  <si>
    <t>Total cost to perform the process "order materials and services" / (Average oil and gas net production (BOE/day) * .001)</t>
  </si>
  <si>
    <t>Total cost to perform the process "order materials and services" per gross operated producing well</t>
  </si>
  <si>
    <t>Total cost to perform the process "order materials and services" / Total operated producing well count</t>
  </si>
  <si>
    <t>Total cost to perform the process "order materials and services" per mile of pipe</t>
  </si>
  <si>
    <t>Total cost to perform the process "order materials and services" / Total number of miles of pipeline in service</t>
  </si>
  <si>
    <t>Total cost to perform the process "order materials and services" per thousand barrels throughput</t>
  </si>
  <si>
    <t>Total cost to perform the process "order materials and services" / (Average refining throughput * .001)</t>
  </si>
  <si>
    <t>Number of FTEs who perform the process "order materials and services" per million barrel of oil equivalent (BOE)</t>
  </si>
  <si>
    <t>Number of FTEs who perform the process group "order materials and services" / (Average oil and gas net production (BOE/day) * .000001)</t>
  </si>
  <si>
    <t>Number of FTEs who perform the process "order materials and services" per thousand gross operated producing wells</t>
  </si>
  <si>
    <t>Number of FTEs who perform the process group "order materials and services" / (Total operated producing well count * .001)</t>
  </si>
  <si>
    <t>Number of FTEs who perform the process "order materials and services" per thousand miles of pipe</t>
  </si>
  <si>
    <t>Number of FTEs who perform the process group "order materials and services" / (Total number of miles of pipeline in service * .001)</t>
  </si>
  <si>
    <t>Number of FTEs who perform the process "order materials and services" per thousand barrels throughput</t>
  </si>
  <si>
    <t>Number of FTEs who perform the process group "order materials and services" / (Average refining throughput * .001)</t>
  </si>
  <si>
    <t>Other cost of the process group "develop customer care/customer service strategy" per $1,000 revenue</t>
  </si>
  <si>
    <t>Costs other than personnel, systems, overhead, and outsourced to perform the process "develop customer care/customer service strategy" / (Total business entity revenue * 0.0010)</t>
  </si>
  <si>
    <t>Outsourced cost to perform the process "develop customer care/customer service strategy" per $1,000 revenue</t>
  </si>
  <si>
    <t>Outsourced cost to perform the process "develop customer care/customer service strategy" / (Total business entity revenue * 0.0010)</t>
  </si>
  <si>
    <t>Overhead cost to perform the process "develop customer care/customer service strategy" per $1,000 revenue</t>
  </si>
  <si>
    <t>Overhead cost to perform the process "develop customer care/customer service strategy" / (Total business entity revenue * 0.0010)</t>
  </si>
  <si>
    <t>Personnel cost to perform the process "develop customer care/customer service strategy" per $1,000 revenue</t>
  </si>
  <si>
    <t>Personnel cost to perform the process "develop customer care/customer service strategy" / (Total business entity revenue * 0.0010)</t>
  </si>
  <si>
    <t>Systems cost to perform the process "develop customer care/customer service strategy" per $100,000 revenue</t>
  </si>
  <si>
    <t>Systems cost to perform the process "develop customer care/customer service strategy" / (Total business entity revenue * 0.000010)</t>
  </si>
  <si>
    <t>Total cost to perform the process group "develop customer care/customer service strategy" per process FTE</t>
  </si>
  <si>
    <t>Total cost to perform the process group "develop customer care/customer service strategy" / Number of FTEs who perform the process group "develop customer care/customer service strategy"</t>
  </si>
  <si>
    <t>Total cost to perform the process group "develop customer care/customer service strategy" per $1,000 revenue</t>
  </si>
  <si>
    <t>Total cost to perform the process group "develop customer care/customer service strategy" / (Total business entity revenue * 0.0010)</t>
  </si>
  <si>
    <t>Total cost to perform the process group "develop customer care/customer service strategy" per sales order</t>
  </si>
  <si>
    <t>Total cost to perform the process group "develop customer care/customer service strategy" / Number of sales orders placed</t>
  </si>
  <si>
    <t>Total cost to perform the process group "develop customer care/customer service strategy" per sales order line item</t>
  </si>
  <si>
    <t>Total cost to perform the process group "develop customer care/customer service strategy" / Number of sales order line items</t>
  </si>
  <si>
    <t>Number of FTEs that perform the process group "develop customer care/customer service strategy" per $1 billion revenue</t>
  </si>
  <si>
    <t>Number of FTEs who perform the process group "develop customer care/customer service strategy" / (Total business entity revenue * 0.000000001)</t>
  </si>
  <si>
    <t>Number of languages supported at the business entity</t>
  </si>
  <si>
    <t>Number of languages supported</t>
  </si>
  <si>
    <t>languages</t>
  </si>
  <si>
    <t>Centrally managed systems cost to perform the processes "manage sales orders", "manage customer service requests/inquiries", and "manage customer complaints" per inbound contact</t>
  </si>
  <si>
    <t>(Centrally managed systems cost to perform the process "manage sales orders" + Centrally managed systems cost to perform the processes "manage customer service requests/inquiries" and "manage customer complaints") / Total number of inbound contacts</t>
  </si>
  <si>
    <t>Other cost to perform the processes "manage sales orders", "manage customer service requests/inquiries", and "manage customer complaints" per inbound contact</t>
  </si>
  <si>
    <t>(Costs other than personnel, systems, overhead, and outsourced to perform the process "manage sales orders" + Costs other than personnel, systems, overhead, and outsourced to perform the processes "manage customer service requests/inquiries" and "manage customer complaints") / Total number of inbound contacts</t>
  </si>
  <si>
    <t>Other cost to perform the processes "manage customer requests/inquiries" and "manage customer complaints" as a percentage of the total cost to perform the processes</t>
  </si>
  <si>
    <t>(Costs other than personnel, systems, overhead, and outsourced to perform the processes "manage customer service requests/inquiries" and "manage customer complaints" / Total cost to perform the processes "manage customer service requests/inquiries" and "manage customer complaints") * 100.0</t>
  </si>
  <si>
    <t>Other cost to perform the processes "manage customer requests/inquiries" and "manage customer complaints" per $1,000 revenue</t>
  </si>
  <si>
    <t>Costs other than personnel, systems, overhead, and outsourced to perform the processes "manage customer service requests/inquiries" and "manage customer complaints" / (Total business entity revenue * 0.0010)</t>
  </si>
  <si>
    <t>Outsourced cost to perform the processes "manage customer requests/inquiries" and "manage customer complaints" per $1,000 revenue</t>
  </si>
  <si>
    <t>Outsourced cost to perform the processes "manage customer service requests/inquiries" and "manage customer complaints" / (Total business entity revenue * 0.0010)</t>
  </si>
  <si>
    <t>Outsourced cost to perform the processes "manage sales orders", "manage customer service requests/inquiries", and "manage customer complaints" per $1,000 revenue</t>
  </si>
  <si>
    <t>(Outsourced cost to perform the process "manage sales orders" + Outsourced cost to perform the processes "manage customer service requests/inquiries" and "manage customer complaints") / (Total business entity revenue * 0.0010)</t>
  </si>
  <si>
    <t>Outsourced cost to perform the processes "manage sales orders", "manage customer service requests/inquiries", and "manage customer complaints" per active customer</t>
  </si>
  <si>
    <t>(Outsourced cost to perform the process "manage sales orders" + Outsourced cost to perform the processes "manage customer service requests/inquiries" and "manage customer complaints") / Number of total customers in customer master file that are active</t>
  </si>
  <si>
    <t>Outsourced cost to perform the processes "manage sales orders", "manage customer service requests/inquiries", and "manage customer complaints" per inbound contact</t>
  </si>
  <si>
    <t>(Outsourced cost to perform the process "manage sales orders" + Outsourced cost to perform the processes "manage customer service requests/inquiries" and "manage customer complaints") / Total number of inbound contacts</t>
  </si>
  <si>
    <t>Outsourced cost to perform the processes "manage customer requests/inquiries" and "manage customer complaints" as a percentage of the total cost of the processes</t>
  </si>
  <si>
    <t>(Outsourced cost to perform the processes "manage customer service requests/inquiries" and "manage customer complaints" / Total cost to perform the processes "manage customer service requests/inquiries" and "manage customer complaints") * 100.0</t>
  </si>
  <si>
    <t>Outsourced cost to perform the processes "manage customer service requests/inquiries" and "manage customer complaints" per inbound call received through IVR DTMF</t>
  </si>
  <si>
    <t>Outsourced cost to perform the processes "manage customer service requests/inquiries" and "manage customer complaints" / Number of inbound calls received through IVR DTMF</t>
  </si>
  <si>
    <t>Outsourced cost to perform the processes "manage customer service requests/inquiries" and "manage customer complaints" per call received through IVR speech</t>
  </si>
  <si>
    <t>Outsourced cost to perform the processes "manage customer service requests/inquiries" and "manage customer complaints" / Number of inbound calls received through IVR speech</t>
  </si>
  <si>
    <t>Outsourced cost to perform the processes "manage customer service requests/inquiries" and "manage customer complaints" per web transactions contact</t>
  </si>
  <si>
    <t>Outsourced cost to perform the processes "manage customer service requests/inquiries" and "manage customer complaints" / Number of inbound contacts through web transactions</t>
  </si>
  <si>
    <t>Overhead cost to perform the processes "manage customer requests/inquiries" and "manage customer complaints" as a percentage of the total cost to perform the processes</t>
  </si>
  <si>
    <t>(Overhead cost to perform the processes "manage customer service requests/inquiries" and "manage customer complaints" / Total cost to perform the processes "manage customer service requests/inquiries" and "manage customer complaints") * 100.0</t>
  </si>
  <si>
    <t>Overhead cost to perform the processes "manage customer requests/inquiries" and "manage customer complaints" per $1,000 revenue</t>
  </si>
  <si>
    <t>Overhead cost to perform the processes "manage customer service requests/inquiries" and "manage customer complaints" / (Total business entity revenue * 0.0010)</t>
  </si>
  <si>
    <t>Business to business inbound calls as a percentage of total inbound calls</t>
  </si>
  <si>
    <t>Percentage of inbound contacts from all channels considered "business to business"</t>
  </si>
  <si>
    <t>Business to consumer inbound calls as a percentage of total inbound calls</t>
  </si>
  <si>
    <t>Percentage of inbound contacts from all channels considered "business to consumer"</t>
  </si>
  <si>
    <t>Outsourced cost to perform the processes "manage customer service requests/inquiries" and "manage customer complaints" per web self-service contact</t>
  </si>
  <si>
    <t>Outsourced cost to perform the processes "manage customer service requests/inquiries" and "manage customer complaints" / Inbound contacts received through web self-service</t>
  </si>
  <si>
    <t>Total revenue per inbound contact</t>
  </si>
  <si>
    <t>Total business entity revenue / Total number of inbound contacts</t>
  </si>
  <si>
    <t>Centrally managed systems cost to perform the processes "manage sales orders", "manage customer service requests/inquiries", and "manage customer complaints" per $1,000 revenue</t>
  </si>
  <si>
    <t>(Centrally managed systems cost to perform the process "manage sales orders" + Centrally managed systems cost to perform the processes "manage customer service requests/inquiries" and "manage customer complaints") / (Total business entity revenue * 0.0010)</t>
  </si>
  <si>
    <t>Centrally managed systems cost to perform the processes "manage sales orders", "manage customer service requests/inquiries", and "manage customer complaints" per active customer</t>
  </si>
  <si>
    <t>(Centrally managed systems cost to perform the process "manage sales orders" + Centrally managed systems cost to perform the processes "manage customer service requests/inquiries" and "manage customer complaints") / Number of total customers in customer master file that are active</t>
  </si>
  <si>
    <t>Contact center systems cost to perform the processes "manage sales orders", "manage customer service requests/inquiries", and "manage customer complaints" per inbound contact</t>
  </si>
  <si>
    <t>(Contact center systems cost to perform the process "manage sales orders" + Contact center systems cost to perform the processes "manage customer service requests/inquiries" and "manage customer complaints") / Total number of inbound contacts</t>
  </si>
  <si>
    <t>Contact center systems cost to perform the processes "manage sales orders", "manage customer service requests/inquiries", and "manage customer complaints" per $1,000 revenue</t>
  </si>
  <si>
    <t>(Contact center systems cost to perform the process "manage sales orders" + Contact center systems cost to perform the processes "manage customer service requests/inquiries" and "manage customer complaints") / (Total business entity revenue * 0.0010)</t>
  </si>
  <si>
    <t>Contact center systems cost to perform the processes "manage sales orders", "manage customer service requests/inquiries", and "manage customer complaints" per active customer</t>
  </si>
  <si>
    <t>(Contact center systems cost to perform the process "manage sales orders" + Contact center systems cost to perform the processes "manage customer service requests/inquiries" and "manage customer complaints") / Number of total customers in customer master file that are active</t>
  </si>
  <si>
    <t>Personnel cost to perform the processes "manage sales orders", "manage customer service requests/inquiries", and "manage customer complaints" per business entity FTE</t>
  </si>
  <si>
    <t>(Total annual cost for the process "manage sales orders" for the category "Personnel cost (compensation and benefits)" + Personnel cost to perform the processes "manage customer service requests/inquiries" and "manage customer complaints") / Total number of FTEs for the process "Manage sales orders" and the function "Manage customer service"</t>
  </si>
  <si>
    <t>Personnel cost to perform the processes "manage customer requests/inquiries" and "manage customer complaints" per process FTE</t>
  </si>
  <si>
    <t>Personnel cost to perform the processes "manage customer service requests/inquiries" and "manage customer complaints" / Number of FTEs who perform the customer service function</t>
  </si>
  <si>
    <t>Personnel cost to perform the processes "manage sales orders", "manage customer service requests/inquiries", and "manage customer complaints" per $1,000 revenue</t>
  </si>
  <si>
    <t>(Total annual cost for the process "manage sales orders" for the category "Personnel cost (compensation and benefits)" + Personnel cost to perform the processes "manage customer service requests/inquiries" and "manage customer complaints") / (Total business entity revenue * 0.0010)</t>
  </si>
  <si>
    <t>Personnel cost to perform the processes "manage sales orders", "manage customer service requests/inquiries", and "manage customer complaints" per active customer</t>
  </si>
  <si>
    <t>(Total annual cost for the process "manage sales orders" for the category "Personnel cost (compensation and benefits)" + Personnel cost to perform the processes "manage customer service requests/inquiries" and "manage customer complaints") / Number of total customers in customer master file that are active</t>
  </si>
  <si>
    <t>Personnel cost to perform the processes "manage sales orders", "manage customer service requests/inquiries", and "manage customer complaints" per inbound contact</t>
  </si>
  <si>
    <t>(Total annual cost for the process "manage sales orders" for the category "Personnel cost (compensation and benefits)" + Personnel cost to perform the processes "manage customer service requests/inquiries" and "manage customer complaints") / Total number of inbound contacts</t>
  </si>
  <si>
    <t>Personnel cost to perform the processes "manage customer requests/inquiries" and "manage customer complaints" as a percentage of the total cost to perform the processes</t>
  </si>
  <si>
    <t>(Personnel cost to perform the processes "manage customer service requests/inquiries" and "manage customer complaints" / Total cost to perform the processes "manage customer service requests/inquiries" and "manage customer complaints") * 100.0</t>
  </si>
  <si>
    <t>Personnel cost to perform the processes "manage customer requests/inquiries" and "manage customer complaints" per $1,000 revenue</t>
  </si>
  <si>
    <t>Personnel cost to perform the processes "manage customer service requests/inquiries" and "manage customer complaints" / (Total business entity revenue * 0.0010)</t>
  </si>
  <si>
    <t>Total cost to perform the processes "manage customer requests/inquiries" and "manage customer complaints" per customer service FTE</t>
  </si>
  <si>
    <t>Total cost to perform the processes "manage customer service requests/inquiries" and "manage customer complaints" / Number of FTEs who perform the customer service function</t>
  </si>
  <si>
    <t>Total cost to perform the processes "manage customer requests/inquiries" and "manage customer complaints" per $1,000 revenue</t>
  </si>
  <si>
    <t>Total cost to perform the processes "manage customer service requests/inquiries" and "manage customer complaints" / (Total business entity revenue * 0.0010)</t>
  </si>
  <si>
    <t>Response time for inbound requests coming from e-mail</t>
  </si>
  <si>
    <t>Average actual response time in minutes for contacts received through email, excluding automated acknowledgements of email receipt</t>
  </si>
  <si>
    <t>Response time for inbound requests coming from fax</t>
  </si>
  <si>
    <t>Average actual response time in minutes for contacts received through facsimile</t>
  </si>
  <si>
    <t>Response time for inbound requests coming from postal mail</t>
  </si>
  <si>
    <t>Average actual response time in minutes for contact type "Postal Mail" including outsourced and direct contacts</t>
  </si>
  <si>
    <t>Average time in seconds to inbound calls abandoned</t>
  </si>
  <si>
    <t>seconds</t>
  </si>
  <si>
    <t>Average contact handling time in seconds</t>
  </si>
  <si>
    <t>Average contact handling time in seconds, including after-contact work</t>
  </si>
  <si>
    <t>Average call handling time in seconds</t>
  </si>
  <si>
    <t>(Average after-call work time in seconds + Average talk time in seconds)</t>
  </si>
  <si>
    <t>Average speed of answer in seconds for agent queue calls</t>
  </si>
  <si>
    <t>Bridge rate</t>
  </si>
  <si>
    <t>Call agent availability rate</t>
  </si>
  <si>
    <t>Call agent occupancy rate</t>
  </si>
  <si>
    <t>Call agent utilization rate</t>
  </si>
  <si>
    <t>Agent schedule adherence</t>
  </si>
  <si>
    <t>Average agent schedule adherence</t>
  </si>
  <si>
    <t>Percentage of inbound email contacts outsourced to a third-party provider</t>
  </si>
  <si>
    <t>(Number of total inbound contacts outsourced to a third-party for contacts received through email / 100 percent sum of inbound contacts outsourced to a third-party for live agent calls,  IVR speech, IVR DTMF, fax, postal mail, web transactions, online chats, and other receipts) * 100.0</t>
  </si>
  <si>
    <t>Average seat utilization</t>
  </si>
  <si>
    <t>Percentage of web chat or instant messaging contacts outsourced to a third-party provider</t>
  </si>
  <si>
    <t>(Inbound contacts received through web chat or instant messaging, including virtual agents, from all outsourced providers / 100 percent sum of inbound contacts outsourced to a third-party for live agent calls,  IVR speech, IVR DTMF, fax, postal mail, web transactions, online chats, and other receipts) * 100.0</t>
  </si>
  <si>
    <t>Caller authentication rate for IVR</t>
  </si>
  <si>
    <t>DTMF IVR self-service resolution rate</t>
  </si>
  <si>
    <t>IVR speech self-service resolution rate</t>
  </si>
  <si>
    <t>Web transactions self-service resolution rate</t>
  </si>
  <si>
    <t>Percentage of active customers with active web accounts</t>
  </si>
  <si>
    <t>Transferred calls as a percentage of total inbound calls</t>
  </si>
  <si>
    <t>Percentage of transferred calls that are misdirected</t>
  </si>
  <si>
    <t>Calls routed to a live agent as a percentage of total inbound calls</t>
  </si>
  <si>
    <t>Calls abandoned in the agent queue as a percentage of total inbound calls</t>
  </si>
  <si>
    <t>First call resolution rate</t>
  </si>
  <si>
    <t>IVR speech recognition rate</t>
  </si>
  <si>
    <t>Average number of contact center seats per contact center</t>
  </si>
  <si>
    <t>Number of seats / Number of contact centers included</t>
  </si>
  <si>
    <t>seats</t>
  </si>
  <si>
    <t>Number of FTEs who perform the customer service function per $1 billion revenue</t>
  </si>
  <si>
    <t>Number of FTEs who perform the customer service function / (Total business entity revenue * 0.000000001)</t>
  </si>
  <si>
    <t>Percentage of inbound postal mail contacts outsourced to a third-party provider</t>
  </si>
  <si>
    <t>(Percentage of inbound contacts outsourced to third-party for postal mail / 100 percent sum of inbound contacts outsourced to a third-party for live agent calls,  IVR speech, IVR DTMF, fax, postal mail, web transactions, online chats, and other receipts) * 100.0</t>
  </si>
  <si>
    <t>Percentage of inbound web transaction contacts outsourced to a third-party provider</t>
  </si>
  <si>
    <t>(Inbound contacts received through web self-service from all outsourced providers / 100 percent sum of inbound contacts outsourced to a third-party for live agent calls,  IVR speech, IVR DTMF, fax, postal mail, web transactions, online chats, and other receipts) * 100.0</t>
  </si>
  <si>
    <t>Percentage of contacts with CTI that have information pop up on the agent's desktop</t>
  </si>
  <si>
    <t>Percentage of contacts with CTI that have information pop up on the agent’s desktop</t>
  </si>
  <si>
    <t>Percentage of active customers with service level based on customer segmentation</t>
  </si>
  <si>
    <t>Direct supervisors per agent FTE</t>
  </si>
  <si>
    <t>(Number of general service FTEs employed to manage agents + Number of vital service FTEs employed to manage agents) / Number of agent FTEs</t>
  </si>
  <si>
    <t>direct supervisors</t>
  </si>
  <si>
    <t>Agent FTEs evaluated using sliding/interdependent agent targets as a percentage of all agent FTEs</t>
  </si>
  <si>
    <t>Percentage of inbound calls monitored by QAM and scored by supervisors</t>
  </si>
  <si>
    <t>Percentage of inbound contacts through "other" channels outsourced to a third-party provider</t>
  </si>
  <si>
    <t>(Inbound contacts received through channels other than phone, email, web self-service, web chat or instant messaging (including virtual agents), a dedicated mobile application, SMS, social media, or postal mail, from all outsourced providers / 100 percent sum of inbound contacts outsourced to a third-party for live agent calls,  IVR speech, IVR DTMF, fax, postal mail, web transactions, online chats, and other receipts) * 100.0</t>
  </si>
  <si>
    <t>Percentage of inbound phone contacts outsourced to a third-party provider</t>
  </si>
  <si>
    <t>(Inbound contacts received through telephone channels from all outsourced providers / 100 percent sum of inbound contacts outsourced to a third-party for live agent calls,  IVR speech, IVR DTMF, fax, postal mail, web transactions, online chats, and other receipts) * 100.0</t>
  </si>
  <si>
    <t>Number of agent FTEs per direct supervisor FTE</t>
  </si>
  <si>
    <t>Number of agent FTEs / (Number of general service FTEs employed to manage agents + Number of vital service FTEs employed to manage agents)</t>
  </si>
  <si>
    <t>agent FTEs</t>
  </si>
  <si>
    <t>Inbound live agent calls per agent FTE</t>
  </si>
  <si>
    <t>Number of inbound calls received through a live agent / Number of agent FTEs</t>
  </si>
  <si>
    <t>calls</t>
  </si>
  <si>
    <t>Inbound contacts per agent FTE</t>
  </si>
  <si>
    <t>Total number of inbound contacts / Number of agent FTEs</t>
  </si>
  <si>
    <t>contacts</t>
  </si>
  <si>
    <t>Africa contact center employees as a percentage of total contact center employees</t>
  </si>
  <si>
    <t xml:space="preserve"> ( Percentage of your organization's IT headcount in Africa/100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</si>
  <si>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Australia and New Zealand contact center employees as a percentage of total contact center employees</t>
  </si>
  <si>
    <t xml:space="preserve"> ( Percentage of your organization's IT headcount in Australia or New Zealand/100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</si>
  <si>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Central Europe contact center employees as a percentage of total contact center employees</t>
  </si>
  <si>
    <t xml:space="preserve"> ( Percentage of your organization's IT headcount in Central Europe/100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</si>
  <si>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Central/South America contact center employees as a percentage of total contact center employees</t>
  </si>
  <si>
    <t xml:space="preserve"> ( Percentage of your organization's IT headcount in Central or South America/100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</si>
  <si>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China, Russia, and Central Asia contact center employees as a percentage of total contact center employees</t>
  </si>
  <si>
    <t xml:space="preserve"> ( Percentage of your organization's IT headcount in China, Russia, or Central Asia/100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</si>
  <si>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East Asia contact center employees as a percentage of total contact center employees</t>
  </si>
  <si>
    <t xml:space="preserve"> ( Percentage of your organization's IT headcount in East Asia/100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</si>
  <si>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Eastern Europe contact center employees as a percentage of total contact center employees</t>
  </si>
  <si>
    <t xml:space="preserve"> ( Percentage of your organization's IT headcount in Eastern Europe/100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</si>
  <si>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Inbound contacts related to billing as a percentage of total inbound contacts</t>
  </si>
  <si>
    <t>Percentage of inbound contacts from all channels related to billing</t>
  </si>
  <si>
    <t>Inbound contacts related to complaints as a percentage of total inbound contacts</t>
  </si>
  <si>
    <t>Percentage of inbound contacts from all channels related to complaints</t>
  </si>
  <si>
    <t>Inbound contacts related to new orders as a percentage of total inbound contacts</t>
  </si>
  <si>
    <t>Percentage of inbound contacts from all channels related to new orders</t>
  </si>
  <si>
    <t>Inbound contacts related to order modification or inquiry as a percentage of total inbound contacts</t>
  </si>
  <si>
    <t>Percentage of inbound contacts from all channels related to order modification or inquiry</t>
  </si>
  <si>
    <t>Middle East contact center employees as a percentage of total contact center employees</t>
  </si>
  <si>
    <t xml:space="preserve"> ( Percentage of your organization's IT headcount in the Middle East/100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</si>
  <si>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Nordic countries contact center employees as a percentage of total contact center employees</t>
  </si>
  <si>
    <t xml:space="preserve"> ( Percentage of your organization's IT headcount in Nordic countries/100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</si>
  <si>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South Asia contact center employees as a percentage of total contact center employees</t>
  </si>
  <si>
    <t xml:space="preserve"> ( Percentage of your organization's IT headcount in South Asia/100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</si>
  <si>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Southeast Asia contact center employees as a percentage of total contact center employees</t>
  </si>
  <si>
    <t xml:space="preserve"> ( Percentage of your organization's IT headcount in Southeast Asia/100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</si>
  <si>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Southern Europe contact center employees as a percentage of total contact center employees</t>
  </si>
  <si>
    <t xml:space="preserve"> ( Percentage of your organization's IT headcount in Southern Europe/100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</si>
  <si>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US contact center employees as a percentage of total contact center employees</t>
  </si>
  <si>
    <t xml:space="preserve"> ( Percentage of your organization's IT headcount in the United States or Canada/100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</si>
  <si>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Western Europe contact center employees as a percentage of total contact center employees</t>
  </si>
  <si>
    <t xml:space="preserve"> ( Percentage of your organization's IT headcount in Western Europe/100 percent sum of organization's IT headcount in the United States/Canada, Southern Europe, Central Europe, Western Europe, Australia, New Zealand, Eastern Europe, Nordic countries, Central/South America, East Asia, Southeast Asia, South Asia, China, Russia, Central Asia, Middle East, and Africa )*100  </t>
  </si>
  <si>
    <t>Number of inbound calls received through a live agent as a percentage of total inbound calls</t>
  </si>
  <si>
    <t>(Number of inbound calls received through a live agent / Number of inbound calls) * 100.0</t>
  </si>
  <si>
    <t>Number of inbound calls received through IVR speech as a percentage of total inbound calls</t>
  </si>
  <si>
    <t>(Number of inbound calls received through IVR speech / Number of inbound calls) * 100.0</t>
  </si>
  <si>
    <t>Number of inbound calls received through IVR DTMF as a percentage of total inbound calls</t>
  </si>
  <si>
    <t>(Number of inbound calls received through IVR DTMF / Number of inbound calls) * 100.0</t>
  </si>
  <si>
    <t>Inbound calls related to billing as a percentage of total inbound calls</t>
  </si>
  <si>
    <t>(Number of inbound calls for billing / Number of inbound calls) * 100.0</t>
  </si>
  <si>
    <t>Inbound calls related to complaints as a percentage of total inbound calls</t>
  </si>
  <si>
    <t>(Number of inbound calls for complaints / Number of inbound calls) * 100.0</t>
  </si>
  <si>
    <t>Inbound calls related to new orders as a percentage of total inbound calls</t>
  </si>
  <si>
    <t>(Number of inbound calls for new orders / Number of inbound calls) * 100.0</t>
  </si>
  <si>
    <t>Inbound calls related to order modification or inquiry as a percentage of total inbound calls</t>
  </si>
  <si>
    <t>(Number of inbound calls for order modification or inquiry / Number of inbound calls) * 100.0</t>
  </si>
  <si>
    <t>Number of inbound calls for requirements other than new orders, order modifications or inquiry, billing, complaints, or technical support as a percentage of total inbound calls</t>
  </si>
  <si>
    <t>Percentage of inbound contacts from all channels related to matters other than new orders, order modification or inquiry, billing, complaints, or technical support</t>
  </si>
  <si>
    <t>Inbound contacts related to technical support as a percentage of total inbound contacts</t>
  </si>
  <si>
    <t>Percentage of inbound contacts from all channels related to technical support</t>
  </si>
  <si>
    <t>Inbound contacts received via phone as a percentage of total inbound contacts</t>
  </si>
  <si>
    <t>(Number of inbound contacts through calls / Total number of inbound contacts) * 100.0</t>
  </si>
  <si>
    <t>Inbound contacts received via email as a percentage of total inbound contacts</t>
  </si>
  <si>
    <t>(Number of inbound contacts through email / Total number of inbound contacts) * 100.0</t>
  </si>
  <si>
    <t>Inbound contacts received via fax as a percentage of total inbound contacts</t>
  </si>
  <si>
    <t>(Number of inbound contacts through fax / Number of inbound contacts) * 100.0</t>
  </si>
  <si>
    <t>Inbound contacts received via web chat or instant messaging as a percentage of total inbound contacts</t>
  </si>
  <si>
    <t>(Number of inbound contacts through online chat / Total number of inbound contacts) * 100.0</t>
  </si>
  <si>
    <t>Number of inbound contacts through channels other than phone, email, web self-service, web chat or instant messaging, dedicated mobile apps, SMS, social media, or postal mail as a percentage of total inbound contacts</t>
  </si>
  <si>
    <t>(Inbound contacts received through channels other than phone, email, web self-service, web chat or instant messaging (including virtual agents), a dedicated mobile application, SMS, social media, or postal mail / Total number of inbound contacts) * 100.0</t>
  </si>
  <si>
    <t>Inbound contacts received via postal mail as a percentage of total inbound contacts</t>
  </si>
  <si>
    <t>(Number of inbound contacts through postal mail / Total number of inbound contacts) * 100.0</t>
  </si>
  <si>
    <t>Inbound contacts received via web self-service as a percentage of total inbound contacts</t>
  </si>
  <si>
    <t>(Inbound contacts received through web self-service / Total number of inbound contacts) * 100.0</t>
  </si>
  <si>
    <t>Percentage of inbound contacts outsourced to third-party for other receipt</t>
  </si>
  <si>
    <t>Number of inbound calls for the customer service function as a percentage of total inbound calls</t>
  </si>
  <si>
    <t>(Number of inbound calls for the customer service function / Number of inbound calls) * 100.0</t>
  </si>
  <si>
    <t>Percentage of inbound fax contacts outsourced to a third-party provider</t>
  </si>
  <si>
    <t>Percentage of inbound contacts outsourced to third-party for fax</t>
  </si>
  <si>
    <t>Percentage of inbound IVR DTMF contacts outsourced to a third-party provider</t>
  </si>
  <si>
    <t>Percentage of inbound contacts outsourced to third-party for IVR DTMF</t>
  </si>
  <si>
    <t>Percentage of inbound IVR speech contacts outsourced to a third-party provider</t>
  </si>
  <si>
    <t>Percentage of inbound contacts outsourced to third-party for IVR speech</t>
  </si>
  <si>
    <t>Percentage of inbound live agent call contacts outsourced to third-party provider</t>
  </si>
  <si>
    <t>Percentage of inbound contacts outsourced to third-party for live agent calls</t>
  </si>
  <si>
    <t>Customer attrition (or churn) rate</t>
  </si>
  <si>
    <t>Customer attrition rate</t>
  </si>
  <si>
    <t>Call service level</t>
  </si>
  <si>
    <t>Service level</t>
  </si>
  <si>
    <t>Forecast accuracy for long-term planning</t>
  </si>
  <si>
    <t>Long-term forecast accuracy</t>
  </si>
  <si>
    <t>Forecast accuracy for short-term planning</t>
  </si>
  <si>
    <t>Short-term forecast accuracy</t>
  </si>
  <si>
    <t>Average response time in minutes for call backs</t>
  </si>
  <si>
    <t>Average actual response time in minutes for contacts from call backs</t>
  </si>
  <si>
    <t>minutes</t>
  </si>
  <si>
    <t>Average response time in minutes for SMS</t>
  </si>
  <si>
    <t>Average actual response time in minutes for contacts from SMS</t>
  </si>
  <si>
    <t>Average response time in minutes for social media</t>
  </si>
  <si>
    <t>Average actual response time in minutes for contacts from social media</t>
  </si>
  <si>
    <t>Average response time in minutes for web chat or instant messaging including virtual agents</t>
  </si>
  <si>
    <t>Average actual response time in minutes for contacts from web chat or instant messaging, including virtual agents</t>
  </si>
  <si>
    <t>Average talk time in seconds, including agent hold time</t>
  </si>
  <si>
    <t>Average talk time in seconds</t>
  </si>
  <si>
    <t>First contact resolution rate for contacts received through "other" channels</t>
  </si>
  <si>
    <t>First contact resolution rate for contacts from channels other than phone, email, web self-service, web chat or instant messaging, dedicated mobile apps, SMS social media, or postal mail</t>
  </si>
  <si>
    <t>First contact resolution rate for dedicated mobile applications ("apps")</t>
  </si>
  <si>
    <t>First contact resolution rate for a dedicated mobile application ("app")</t>
  </si>
  <si>
    <t>First contact resolution rate for email contacts</t>
  </si>
  <si>
    <t>First contact resolution rate for phone contacts</t>
  </si>
  <si>
    <t>First contact resolution rate for postal mail</t>
  </si>
  <si>
    <t>First contact resolution rate for SMS</t>
  </si>
  <si>
    <t>First contact resolution rate for SMS (mobile phone short message service) contacts</t>
  </si>
  <si>
    <t>First contact resolution rate for social media</t>
  </si>
  <si>
    <t>First contact resolution rate for social media channels such as Twitter, Facebook, or discussion forums</t>
  </si>
  <si>
    <t>First contact resolution rate for web chat or instant messaging including virtual agents</t>
  </si>
  <si>
    <t>First contact resolution rate for web self-service contacts</t>
  </si>
  <si>
    <t>Inbound contacts for the process "manage customer service" as a percentage of total inbound contacts</t>
  </si>
  <si>
    <t>Percentage of inbound contacts from all channels related to the process "manage customer service"</t>
  </si>
  <si>
    <t>Inbound contacts received via dedicated mobile app as a percentage of total inbound contacts</t>
  </si>
  <si>
    <t>(Inbound contacts received through a dedicated mobile application / Total number of inbound contacts) * 100.0</t>
  </si>
  <si>
    <t>Inbound contacts received via SMS as a percentage of total inbound contacts</t>
  </si>
  <si>
    <t>(Total number of inbound contacts received through SMS / Total number of inbound contacts) * 100.0</t>
  </si>
  <si>
    <t>Inbound contacts received via social media as a percentage of total inbound contacts</t>
  </si>
  <si>
    <t>(Total number of inbound contacts received through social media / Total number of inbound contacts) * 100.0</t>
  </si>
  <si>
    <t>Percentage of inbound dedicated mobile app contacts outsourced to a third-party provider</t>
  </si>
  <si>
    <t>(Inbound contacts received through a dedicated mobile application from all outsourced providers / 100 percent sum of inbound contacts outsourced to a third-party for live agent calls,  IVR speech, IVR DTMF, fax, postal mail, web transactions, online chats, and other receipts) * 100.0</t>
  </si>
  <si>
    <t>Percentage of inbound SMS contacts outsourced to a third-party provider</t>
  </si>
  <si>
    <t>(Inbound contacts received through SMS (exclude mobile messaging other than SMS) from all outsourced providers / 100 percent sum of inbound contacts outsourced to a third-party for live agent calls,  IVR speech, IVR DTMF, fax, postal mail, web transactions, online chats, and other receipts) * 100.0</t>
  </si>
  <si>
    <t>Percentage of inbound social media contacts outsourced to a third-party provider</t>
  </si>
  <si>
    <t>(Inbound contacts received through social media (including discussion forums, Facebook, Twitter, etc.) from all outsourced providers / 100 percent sum of inbound contacts outsourced to a third-party for live agent calls,  IVR speech, IVR DTMF, fax, postal mail, web transactions, online chats, and other receipts) * 100.0</t>
  </si>
  <si>
    <t>Inbound requests received via phone as a percentage of total inbound requests</t>
  </si>
  <si>
    <t xml:space="preserve">Allocation of incoming customer contact in finance SSC via phone channel </t>
  </si>
  <si>
    <t>Inbound requests received via email as a percentage of total inbound requests</t>
  </si>
  <si>
    <t>Allocation of incoming customer contact in finance SSC via email channel</t>
  </si>
  <si>
    <t>Inbound requests received via employee portal as a percentage of total inbound requests</t>
  </si>
  <si>
    <t>Allocation of incoming customer contact in finance SSC via employee portal channel</t>
  </si>
  <si>
    <t>Inbound requests received via vendor portal as a percentage of total inbound requests</t>
  </si>
  <si>
    <t>Allocation of incoming customer contact in finance SSC via vendor portal channel</t>
  </si>
  <si>
    <t>Inbound requests received via chat as a percentage of total inbound requests</t>
  </si>
  <si>
    <t>Allocation of incoming customer contact in finance SSC via chat channel</t>
  </si>
  <si>
    <t>Inbound requests received via walk-up as a percentage of total inbound requests</t>
  </si>
  <si>
    <t>Allocation of incoming customer contact in finance SSC via walk-up channel</t>
  </si>
  <si>
    <t>Inbound requests received via other channels as a percentage of total inbound requests</t>
  </si>
  <si>
    <t>Allocation of incoming customer contact in finance SSC via channels other than phone, email, employee or vendor portal, chat, or walk-up</t>
  </si>
  <si>
    <t>Percentage of employee time spent servicing customers via social media channels</t>
  </si>
  <si>
    <t xml:space="preserve">Percentage of employee time spent working in the social media channel servicing customers </t>
  </si>
  <si>
    <t>Percentage of employee time spent servicing customers via website channel</t>
  </si>
  <si>
    <t xml:space="preserve">Percentage of employee time spent working in the website channel servicing customers </t>
  </si>
  <si>
    <t>Percentage of employee time spent servicing customers via social media channel</t>
  </si>
  <si>
    <t>Percentage of employee time spent servicing customers via traditional face-to-face channel</t>
  </si>
  <si>
    <t xml:space="preserve">Percentage of employee time spent working in the face-to-face channel servicing customers </t>
  </si>
  <si>
    <t>Percentage of employee time spent servicing customers via contact center channel</t>
  </si>
  <si>
    <t xml:space="preserve">Percentage of  employee time spent working in the contact center channel servicing customers </t>
  </si>
  <si>
    <t>Percentage of employee time spent servicing customers via business-to-business channel</t>
  </si>
  <si>
    <t xml:space="preserve">Percentage of employee time spent working in B2B channels other than website, mobile applications, social media, face-to-face contact, or contact centers channel servicing customers </t>
  </si>
  <si>
    <t>Total cost to perform the process group "recruit, source, and select employees" per $1,000 revenue</t>
  </si>
  <si>
    <t>Total cost to perform the process group "recruit, source, and select" / (Total business entity revenue * 0.001)</t>
  </si>
  <si>
    <t>Total cost to perform the process group "recruit, source, and select employees" per business entity employee</t>
  </si>
  <si>
    <t>Total cost to perform the process group "recruit, source, and select" / Number of business entity employees</t>
  </si>
  <si>
    <t>Total cost to perform the process group "recruit, source, and select employees" per new hire</t>
  </si>
  <si>
    <t>Total cost to perform the process group "recruit, source, and select" / Total number of new hires</t>
  </si>
  <si>
    <t>Personnel cost to perform the process group "recruit, source, and select employees" per $1,000 revenue</t>
  </si>
  <si>
    <t>((Percentage of internal cost to perform process group "recruit, source, and select employees" allocated to personnel /100) * Internal cost to perform the process group "recruit, source, and select")/ (Total business entity revenue * 0.001)</t>
  </si>
  <si>
    <t>Personnel cost to perform the process group "recruit, source, and select employees" per new hire</t>
  </si>
  <si>
    <t>((Percentage of internal cost to perform process group "recruit, source, and select employees" allocated to personnel  * Internal cost to perform the process group "recruit, source, and select")/100) /Total number of new hires</t>
  </si>
  <si>
    <t>Personnel cost to perform the process group "recruit, source, and select employees" per business entity employee</t>
  </si>
  <si>
    <t>(Percentage of internal cost to perform process group "recruit, source, and select employees" allocated to personnel * Percentage of total cost of the process group "Recruit, source, and select employees"  allocated to internal cost * 0.0001 * Total cost to perform the process group "recruit, source, and select") / Number of business entity employees</t>
  </si>
  <si>
    <t>Systems cost to perform process group "recruit, source, and select employees" per $1,000 revenue</t>
  </si>
  <si>
    <t>(Percentage of internal cost to perform process group "recruit, source, and select employees" allocated to systems * Percentage of total cost of the process group "Recruit, source, and select employees"  allocated to internal cost * 0.0001 * Total cost to perform the process group "recruit, source, and select") / (Total business entity revenue * 0.001)</t>
  </si>
  <si>
    <t>Response time in hours for non-routine "recruit, source, and select employees" inquiries</t>
  </si>
  <si>
    <t>Response time in hours for a non-routine inquiry for the process group "recruit, source, and select employees"</t>
  </si>
  <si>
    <t>Response time in hours for routine "recruit, source, and select employees" inquiries</t>
  </si>
  <si>
    <t>Response time in hours for a routine inquiry for the process group "recruit, source, and select employees"</t>
  </si>
  <si>
    <t>Cycle time in days from approval of job requisition to acceptance of job offer</t>
  </si>
  <si>
    <t>Cycle time in days from identifying the need to hire a new employee to approval of the job requisition</t>
  </si>
  <si>
    <t>Cycle time in days from identifying the need to hire a new employee to approval of job requisition</t>
  </si>
  <si>
    <t xml:space="preserve">New hire satisfaction rate for the recruiting process </t>
  </si>
  <si>
    <t>Latest captured satisfaction rate of new hires with the recruiting experience</t>
  </si>
  <si>
    <t>Number of FTEs that perform process group "recruit, source, and select employees" per $1 billion revenue</t>
  </si>
  <si>
    <t>Number of FTEs who perform the process group "recruit, source, and select employees" / (Total business entity revenue * .000000001)</t>
  </si>
  <si>
    <t>Percentage of senior management/executive positions filled by internal promotion for the past 3 years</t>
  </si>
  <si>
    <t>Percentage of management positions filled by internal promotion versus external recruitment for senior management/executive employees for the past three years</t>
  </si>
  <si>
    <t>Percentage of job offers made to senior management/executive candidates that are ultimately accepted</t>
  </si>
  <si>
    <t>Number of hours invested by the hiring manager per senior management/executive new hire</t>
  </si>
  <si>
    <t>Percentage of job offers made to middle management/specialist candidates that are ultimately accepted</t>
  </si>
  <si>
    <t>Number of hours invested by the hiring manager per middle management/specialist new hire</t>
  </si>
  <si>
    <t>Percentage of job offers made to operational worker/office staff candidates that are ultimately accepted</t>
  </si>
  <si>
    <t>Number of hours invested by the hiring manager per operational worker/office staff new hire</t>
  </si>
  <si>
    <t>Number of business entity employees per FTE that performs the process group "Recruit, source, and select employees"</t>
  </si>
  <si>
    <t>Number of business entity employees / Number of FTEs who perform the process group "recruit, source, and select employees"</t>
  </si>
  <si>
    <t>Number of new hires per "recruit, source, and select employees" FTE</t>
  </si>
  <si>
    <t>Total number of new hires / Number of FTEs who perform the process group "recruit, source, and select employees"</t>
  </si>
  <si>
    <t>new hires</t>
  </si>
  <si>
    <t>Number of monthly non-routine "recruit, source, and select employees" inquiries per business entity employee</t>
  </si>
  <si>
    <t>Number of non-routine inquiries received monthly for the process group "recruit, source, and select employees" / Number of business entity employees</t>
  </si>
  <si>
    <t>inquiries</t>
  </si>
  <si>
    <t>Number of monthly routine "recruit, source, and select employees" inquiries per business entity employee</t>
  </si>
  <si>
    <t>Number of routine inquiries received monthly for the process group "recruit, source, and select employees" / Number of business entity employees</t>
  </si>
  <si>
    <t>Outsourced cost of the process group "recruit, source, and select employees" as a percentage of the total cost to perform the process group</t>
  </si>
  <si>
    <t>Percentage of total cost of the process group "Recruit, source, and select employees"  allocated to external cost</t>
  </si>
  <si>
    <t>Percentage of "recruit, source, and select employees" inquiries received that are non-routine</t>
  </si>
  <si>
    <t>Number of non-routine inquiries received monthly for the process group "recruit, source, and select employees"/(Number of routine inquiries received monthly for the process group "recruit, source, and select employees"+ Number of non-routine inquiries received monthly for the process group "recruit, source, and select employees")*100</t>
  </si>
  <si>
    <t>Percentage of "recruit, source, and select employees" inquiries received that are routine</t>
  </si>
  <si>
    <t>Number of routine inquiries received monthly for the process group "recruit, source, and select employees"/(Number of routine inquiries received monthly for the process group "recruit, source, and select employees"+ Number of non-routine inquiries received monthly for the process group "recruit, source, and select employees")*100</t>
  </si>
  <si>
    <t>Percentage of "recruit, source, and select employees" inquiries received via digital communication channels</t>
  </si>
  <si>
    <t>Percentage of inquiries received for the process group "recruit, source and select employees" through digital communication channels</t>
  </si>
  <si>
    <t xml:space="preserve">Percentage of "recruit, source, and select employees" inquiries received via e-mail </t>
  </si>
  <si>
    <t>Percentage of the total inquiries received monthly for the process group "recruit, source, and select employees" via e-mail</t>
  </si>
  <si>
    <t>Percentage of "recruit, source, and select employees" inquiries received via channels other than e-mail, phone, and face-to-face</t>
  </si>
  <si>
    <t>Percentage of inquiries received monthly for the process group "recruit, source, and select employees" via channels other than e-mail, phone, and face-to-face interaction</t>
  </si>
  <si>
    <t>Percentage of "recruit, source, and select employees" inquiries received via face-to-face</t>
  </si>
  <si>
    <t>Percentage of inquiries received monthly for the process group "recruit, source, and select employees" via face-to-face interaction</t>
  </si>
  <si>
    <t>Percentage of "recruit, source, and select employees" inquiries received via non-digital communication channels</t>
  </si>
  <si>
    <t>Percentage of inquiries received for the process group "recruit, source and select employees" through non-digital communication channels</t>
  </si>
  <si>
    <t>Percentage of "recruit, source, and select employees" inquiries received via phone</t>
  </si>
  <si>
    <t>Percentage of inquiries received monthly for the process group "recruit, source, and select employees" via phone</t>
  </si>
  <si>
    <t>Percentage of "reward and retain employees" inquiries received via digital communication channels</t>
  </si>
  <si>
    <t>Percentage of inquiries received for the process group "reward and retain employees" through digital communication channels</t>
  </si>
  <si>
    <t>Percentage of "reward and retain employees" inquiries received via non-digital communication channels</t>
  </si>
  <si>
    <t>Percentage of inquiries received for the process group "reward and retain employees" through non-digital communication channels</t>
  </si>
  <si>
    <t xml:space="preserve">Percentage of new hires that originated from employee referrals </t>
  </si>
  <si>
    <t>Percentage of new hires from internal employee referrals</t>
  </si>
  <si>
    <t>Percentage of middle management/specialist positions filled by internal promotion for the past 3 years</t>
  </si>
  <si>
    <t>Percentage of management positions filled by internal promotion versus external recruitment for middle management/specialist employees for the past three years</t>
  </si>
  <si>
    <t>Middle management/specialists new hires as a percentage of total new hires</t>
  </si>
  <si>
    <t>Middle management/specialist new hires percentage</t>
  </si>
  <si>
    <t>Operational workers/office staff new hires as a percentage of total new hires</t>
  </si>
  <si>
    <t>Operational workers/office workers new hires percentage</t>
  </si>
  <si>
    <t>Senior management/executives new hires as a percentage of total new hires</t>
  </si>
  <si>
    <t>Senior management/executive new hires percentage</t>
  </si>
  <si>
    <t>Other cost to perform the process group "recruit, source, and select employees" as a percentage of total cost to perform the process</t>
  </si>
  <si>
    <t>(Percentage of internal cost to perform process group "recruit, source, and select employees" allocated to costs other than personnel, systems, and overhead*Internal cost to perform the process group "recruit, source, and select")/Total cost to perform the process group "recruit, source, and select"</t>
  </si>
  <si>
    <t>Overhead cost to perform the process group "recruit, source, and select employees" as a percentage of the total cost to perform the process group</t>
  </si>
  <si>
    <t>(Percentage of internal cost to perform process group "recruit, source, and select employees" allocated to overhead*Internal cost to perform the process group "recruit, source, and select")/Total cost to perform the process group "recruit, source, and select"</t>
  </si>
  <si>
    <t>Personnel cost to perform the process group "recruit, source, and select employees" as a percentage of the total cost to perform the process group</t>
  </si>
  <si>
    <t>(Percentage of internal cost to perform process group "recruit, source, and select employees" allocated to personnel*Internal cost to perform the process group "recruit, source, and select")/Total cost to perform the process group "recruit, source, and select"</t>
  </si>
  <si>
    <t>Systems cost to perform the process group "recruit, source, and select employees" as a percentage of the total cost to perform the process group</t>
  </si>
  <si>
    <t>Percentage of internal cost to perform process group "recruit, source, and select employees" allocated to systems * Percentage of total cost of the process group "Recruit, source, and select employees"  allocated to internal cost * 0.01</t>
  </si>
  <si>
    <t>Permanent full-time new hires as a percentage of total new hires</t>
  </si>
  <si>
    <t>Permanent full-time positions as a percentage of total new hires</t>
  </si>
  <si>
    <t>Permanent part-time new hires as a percentage of total new hires</t>
  </si>
  <si>
    <t>Permanent part-time positions as a percentage of total new hires</t>
  </si>
  <si>
    <t>Contingent new hires as a percentage of total new hires</t>
  </si>
  <si>
    <t>Contingent positions as a percentage of total new hires</t>
  </si>
  <si>
    <t>Overhead and other costs of the process group "Recruit, source, and select employees" as a percentage of the total cost to perform the process group</t>
  </si>
  <si>
    <t>Percentage of internal cost to perform process group "recruit, source, and select employees" allocated to overhead and other costs * Percentage of total cost of the process group "Recruit, source, and select employees"  allocated to internal cost * 0.01</t>
  </si>
  <si>
    <t>Percentage of new hire retention after 12 months</t>
  </si>
  <si>
    <t>(Percentage of middle management/specialist employees who joined in the past 12 months that are still within your business entity + Percentage of operational worker/office staff employees who joined in the past 12 months who are still within your business entity + Percentage of senior management/executive employees who joined in the past 12 months that are still within your business entity)/3</t>
  </si>
  <si>
    <t>Learning management system consultancy/third-party cost per employee attending classroom or e-learning training</t>
  </si>
  <si>
    <t>Consultancy/third-party costs associated with ownership for your LMS / (Number of employees who attend e-learning training + Number of employees who attend classroom training)</t>
  </si>
  <si>
    <t>Learning management system hardware cost per employee attending classroom or e-learning training</t>
  </si>
  <si>
    <t>Hardware costs associated with ownership for your LMS / (Number of employees who attend e-learning training + Number of employees who attend classroom training)</t>
  </si>
  <si>
    <t>Learning management system software cost per employee attending classroom or e-learning training</t>
  </si>
  <si>
    <t>Software costs associated with ownership for your LMS / (Number of employees who attend e-learning training + Number of employees who attend classroom training)</t>
  </si>
  <si>
    <t>Learning management system upgrade and maintenance cost per employee attending classroom or e-learning training</t>
  </si>
  <si>
    <t>Upgrade and maintenance costs associated with ownership for your LMS / (Number of employees who attend e-learning training + Number of employees who attend classroom training)</t>
  </si>
  <si>
    <t>Cost to maintain and support the learning management system per employee dedicated to the activity</t>
  </si>
  <si>
    <t>Labor cost for full or part-time employees to maintain and support LMS / Number of full or part-time employees required to maintain and support LMS</t>
  </si>
  <si>
    <t>Cost to maintain and support the learning management system per temporary staff/contractor dedicated to the activity</t>
  </si>
  <si>
    <t>Labor cost for temporary or contract employees to maintain and support LMS / Number of temporary or contract employees required to maintain and support LMS</t>
  </si>
  <si>
    <t>Total cost for the learning management system as a percentage of the system cost to perform the processes "manage employee development" and "develop and train employees"</t>
  </si>
  <si>
    <t>((Hardware costs associated with ownership for your LMS + Software costs associated with ownership for your LMS + Upgrade and maintenance costs associated with ownership for your LMS + Consultancy/third-party costs associated with ownership for your LMS) / Systems cost to perform the process group "develop and counsel-learning only" ) * 100</t>
  </si>
  <si>
    <t>Total cost for the learning management system per employee attending classroom or e-learning training</t>
  </si>
  <si>
    <t>(Hardware costs associated with ownership for your LMS + Software costs associated with ownership for your LMS + Upgrade and maintenance costs associated with ownership for your LMS + Consultancy/third-party costs associated with ownership for your LMS) / (Number of employees who attend e-learning training + Number of employees who attend classroom training)</t>
  </si>
  <si>
    <t>Total cost to perform the process group "develop and counsel employees" per $1,000 revenue</t>
  </si>
  <si>
    <t>Total cost to perform the process group "Develop and counsel employees"  / (Total business entity revenue * .001)</t>
  </si>
  <si>
    <t>Total cost to perform the processes "manage employee development" and "develop and train employees" per $1,000 revenue</t>
  </si>
  <si>
    <t>Total cost to perform the process group "develop and counsel-learning only" / (Total business entity revenue * .001)</t>
  </si>
  <si>
    <t>Total cost to perform the processes "manage employee development" and "develop and train employees" per business entity employee</t>
  </si>
  <si>
    <t>Total cost to perform the process group "develop and counsel-performance and employee relations" /  Number of business entity employees</t>
  </si>
  <si>
    <t>Total cost to perform the processes "manage employee orientation and deployment," "manage employee performance," and "manage employee relations" per $1,000 revenue</t>
  </si>
  <si>
    <t>Total cost to perform the process group "develop and counsel-performance and employee relations" / (Total business entity revenue * .001)</t>
  </si>
  <si>
    <t>Total cost to perform the processes "manage employee orientation and deployment," "manage employee performance," and "manage employee relations" per business entity employee</t>
  </si>
  <si>
    <t>Total cost to perform the process group "develop and counsel-performance and employee relations" / Number of business entity employees</t>
  </si>
  <si>
    <t>Total cost to perform the process group "develop and counsel employees" per business entity employee</t>
  </si>
  <si>
    <t>(Total cost to perform the process group "develop and counsel-learning only" + Total cost to perform the process group "develop and counsel-performance and employee relations") / Number of business entity employees</t>
  </si>
  <si>
    <t>Personnel cost to perform the processes "manage employee development" and "develop and train employees" per $1,000 revenue</t>
  </si>
  <si>
    <t>((Percentage of internal cost to perform the process group "develop and counsel-learning only" allocated to personnel/100) * Total internal cost to perform the process group "develop and counsel-learning only") / (Total business entity revenue * .001)</t>
  </si>
  <si>
    <t>Personnel cost to perform the processes "manage employee development" and "develop and train employees" per business entity employee</t>
  </si>
  <si>
    <t>((Percentage of internal cost to perform the process group "develop and counsel-learning only" allocated to personnel/100) * Total internal cost to perform the process group "develop and counsel-learning only") / Number of business entity employees</t>
  </si>
  <si>
    <t>Personnel cost to perform the processes "manage employee orientation and deployment," "manage employee performance," and "manage employee relations" per $1,000 revenue</t>
  </si>
  <si>
    <t>((Percentage of internal cost to perform the process group "develop and counsel employees" allocated to personnel/100) * Internal cost to perform the process group "develop and counsel-performance and employee relations") / (Total business entity revenue * .001)</t>
  </si>
  <si>
    <t>Personnel cost to perform the processes "manage employee orientation and deployment," "manage employee performance," and "manage employee relations" per business entity employee</t>
  </si>
  <si>
    <t>((Percentage of internal cost to perform the process group "develop and counsel employees" allocated to personnel/100) * Internal cost to perform the process group "develop and counsel-performance and employee relations") / Number of business entity employees</t>
  </si>
  <si>
    <t>Personnel cost to perform the process group "Develop and counsel employees" per $1,000 revenue</t>
  </si>
  <si>
    <t>(Percentage of internal cost of the process group "Develop and counsel employees"  allocated to personnel cost * Percentage of total cost of the process group "Develop and counsel employees"  allocated to internal cost * 0.0001 * Total cost to perform the process group "Develop and counsel employees" ) / (Total business entity revenue * 0.001)</t>
  </si>
  <si>
    <t>Personnel cost to perform the process group "Develop and counsel employees" per business entity employee</t>
  </si>
  <si>
    <t>(Percentage of internal cost of the process group "Develop and counsel employees"  allocated to personnel cost * Percentage of total cost of the process group "Develop and counsel employees"  allocated to internal cost * 0.0001 * Total cost to perform the process group "Develop and counsel employees" ) / Number of business entity employees</t>
  </si>
  <si>
    <t xml:space="preserve">Response time in hours for non-routine "develop and counsel employees" inquiries </t>
  </si>
  <si>
    <t>Response time in hours for a non-routine inquiry for the process group "develop and counsel employees"</t>
  </si>
  <si>
    <t>Response time in hours for routine "develop and counsel employees" inquiries</t>
  </si>
  <si>
    <t>Response time in hours for a routine inquiry for the process group "develop and counsel employees"</t>
  </si>
  <si>
    <t>Number of FTEs that perform process group "develop and counsel employees" per $1 billion revenue</t>
  </si>
  <si>
    <t>Number of FTEs who perform the process group "develop and counsel employees" / (Total business entity revenue * 0.000000001)</t>
  </si>
  <si>
    <t>Number of FTEs that perform processes "manage employee development" and "develop and train employees" per $1 billion revenue</t>
  </si>
  <si>
    <t>Number of FTEs who perform the process group "develop and counsel-learning only" / (Total business entity revenue * .000000001)</t>
  </si>
  <si>
    <t>Number of FTEs that perform processes "manage employee orientation and deployment," "manage employee performance," and "manage employee relations" per $1 billion revenue</t>
  </si>
  <si>
    <t>Number of FTEs who perform the process group "develop and counsel employees" / (Total business entity revenue * .000000001)</t>
  </si>
  <si>
    <t>Number of business entity employees per FTE that performs the process group "Develop and counsel employees"</t>
  </si>
  <si>
    <t>Number of business entity employees / (Number of FTEs who perform the process group "develop and counsel employees" + Number of FTEs who perform the process group "develop and counsel-learning only")</t>
  </si>
  <si>
    <t>Number of business entity employees per "manage employee development" and "develop and train business entity employees" FTE</t>
  </si>
  <si>
    <t>Number of business entity employees / Number of FTEs who perform the process group "develop and counsel-learning only"</t>
  </si>
  <si>
    <t>Number of business entity employees per "manage employee orientation and deployment," "manage employee performance," and "manage employee relations" FTE</t>
  </si>
  <si>
    <t>Number of business entity employees / Number of FTEs who perform the process group "develop and counsel employees"</t>
  </si>
  <si>
    <t>Other cost to perform the processes "manage employee development" and "develop and train employees" as a percentage of total cost to perform the processes</t>
  </si>
  <si>
    <t>(Percentage of internal cost to perform the process group "develop and counsel-learning only" allocated to costs other than personnel, systems, and overhead*Total internal cost to perform the process group "develop and counsel-learning only")/Total cost to perform the process group "develop and counsel-learning only"</t>
  </si>
  <si>
    <t>Other cost of the processes "manage employee orientation and deployment," "manage employee performance," and "manage employee relations" as a percentage of total cost to perform the processes</t>
  </si>
  <si>
    <t>(Percentage of internal cost to perform the process group "develop and counsel-performance and employee relations" allocated to costs other than personnel, systems, overhead, and outsourced*Internal cost to perform the process group "develop and counsel-performance and employee relations")/Total cost to perform the process group "develop and counsel-performance and employee relations"</t>
  </si>
  <si>
    <t>Overhead cost to perform the processes "manage employee development" and "develop and train employees" as a percentage of the total cost to perform the processes</t>
  </si>
  <si>
    <t>(Percentage of internal cost to perform the process group "develop and counsel-learning only" allocated to overhead*Total internal cost to perform the process group "develop and counsel-learning only")/Total cost to perform the process group "develop and counsel-learning only"</t>
  </si>
  <si>
    <t>Overhead cost to perform the processes "manage employee orientation and deployment," "manage employee performance," and "manage employee relations" as a percentage of the total cost to perform the processes</t>
  </si>
  <si>
    <t>(Percentage of internal cost to perform the process group "develop and counsel employees" allocated to overhead*Internal cost to perform the process group "develop and counsel-performance and employee relations")/Total cost to perform the process group "develop and counsel-performance and employee relations"</t>
  </si>
  <si>
    <t>Personnel cost to perform the processes "manage employee development" and "develop and train employees" as a percentage of the total cost to perform the processes</t>
  </si>
  <si>
    <t>(Percentage of internal cost to perform the process group "develop and counsel-learning only" allocated to personnel*Total internal cost to perform the process group "develop and counsel-learning only")/Total cost to perform the process group "develop and counsel-learning only"</t>
  </si>
  <si>
    <t>Personnel cost to perform the processes "manage employee orientation and deployment," "manage employee performance," and "manage employee relations" as a percentage of the total cost to perform the processes</t>
  </si>
  <si>
    <t>(Percentage of internal cost to perform the process group "develop and counsel employees" allocated to personnel*Internal cost to perform the process group "develop and counsel-performance and employee relations")/Total cost to perform the process group "develop and counsel-performance and employee relations"</t>
  </si>
  <si>
    <t>Systems cost to perform the processes "manage employee development" and "develop and train employees" as a percentage of the total cost to perform the processes</t>
  </si>
  <si>
    <t>(Percentage of internal cost to perform the process group "develop and counsel-learning only" allocated to systems*Total internal cost to perform the process group "develop and counsel-learning only")/Total cost to perform the process group "develop and counsel-learning only"</t>
  </si>
  <si>
    <t>Systems cost to perform the processes "manage employee orientation and deployment," "manage employee performance," and "manage employee relations" as a percentage of the total cost to perform the processes</t>
  </si>
  <si>
    <t>(Percentage of internal cost to perform the process group "develop and counsel employees" allocated to systems*Internal cost to perform the process group "develop and counsel-performance and employee relations")/Total cost to perform the process group "develop and counsel-performance and employee relations"</t>
  </si>
  <si>
    <t>Number of monthly non-routine "develop and counsel employees" inquiries per business entity employee</t>
  </si>
  <si>
    <t>Number of non-routine inquiries received monthly for the process group "develop and counsel" / Number of business entity employees</t>
  </si>
  <si>
    <t>Number of monthly routine "develop and counsel employees" inquiries per business entity employee</t>
  </si>
  <si>
    <t>Number of routine inquiries received monthly for the process group "develop and counsel" / Number of business entity employees</t>
  </si>
  <si>
    <t>Outsourced cost of the processes "manage employee development" and "develop and train employees" as a percentage of the total cost to perform the processes</t>
  </si>
  <si>
    <t>(Outsourced cost to perform the process group "develop and counsel-learning only"/Total cost to perform the process group "develop and counsel-learning only")*100</t>
  </si>
  <si>
    <t>Outsourced cost of the processes "manage employee orientation and deployment," "manage employee performance," and "manage employee relations" as a percentage of the total cost to perform the processes</t>
  </si>
  <si>
    <t>(Outsourced cost of the process group "develop and counsel-performance and employee relations"/Total cost to perform the process group "develop and counsel-performance and employee relations")*100</t>
  </si>
  <si>
    <t>Percentage of "develop and counsel employees" inquiries received that are routine</t>
  </si>
  <si>
    <t>Number of routine inquiries received monthly for the process group "develop and counsel"/(Number of routine inquiries received monthly for the process group "develop and counsel"+Number of non-routine inquiries received monthly for the process group "develop and counsel")*100</t>
  </si>
  <si>
    <t>Percentage of "develop and counsel employees" inquiries received via channels other than e-mail, phone, and face-to-face</t>
  </si>
  <si>
    <t>Percentage of inquiries received monthly for the process group "develop and counsel employees" via channels other than e-mail, phone, and face-to-face interaction</t>
  </si>
  <si>
    <t>Percentage of "develop and counsel employees" inquiries received via digital communication channels</t>
  </si>
  <si>
    <t>Percentage of inquiries received for the process group "develop and counsel employees" employees" through digital communication channels</t>
  </si>
  <si>
    <t>Percentage of "develop and counsel employees" inquiries received via e-mail</t>
  </si>
  <si>
    <t>Percentage of inquiries received monthly for the process group "develop and counsel" via e-mail</t>
  </si>
  <si>
    <t>Percentage of "develop and counsel employees" inquiries received via face-to-face</t>
  </si>
  <si>
    <t>Percentage of inquiries received monthly for the process group "develop and counsel employees" via face-to-face interaction</t>
  </si>
  <si>
    <t>Percentage of "develop and counsel employees" inquiries received via non-digital communication channels</t>
  </si>
  <si>
    <t>Percentage of inquiries received for the process group "develop and counsel employees" employees" through non-digital communication channels</t>
  </si>
  <si>
    <t>Percentage of "develop and counsel employees" inquiries received via phone</t>
  </si>
  <si>
    <t>Percentage of inquiries received monthly for the process group "develop and counsel" via phone</t>
  </si>
  <si>
    <t>Percentage of "develop and counsel employees" inquiries received that are non-routine</t>
  </si>
  <si>
    <t>Number of non-routine inquiries received monthly for the process group "develop and counsel"/(Number of routine inquiries received monthly for the process group "develop and counsel"+Number of non-routine inquiries received monthly for the process group "develop and counsel")*100</t>
  </si>
  <si>
    <t>Personnel cost to perform the process group "Develop and counsel employees" as a percentage of the total cost to perform the process group</t>
  </si>
  <si>
    <t>Percentage of internal cost of the process group "Develop and counsel employees"  allocated to personnel cost * 0.01 * Percentage of total cost of the process group "Develop and counsel employees"  allocated to internal cost</t>
  </si>
  <si>
    <t>Systems cost to perform the process group "Develop and counsel employees" as a percentage of the total cost to perform the process group</t>
  </si>
  <si>
    <t>Percentage of internal cost of the process group "Develop and counsel employees"  allocated to systems cost * 0.01 * Percentage of total cost of the process group "Develop and counsel employees"  allocated to internal cost</t>
  </si>
  <si>
    <t>Overhead and other costs to perform the process group "Develop and counsel employees" as a percentage of the total cost to perform the process group</t>
  </si>
  <si>
    <t>Percentage of internal cost of the process group "Develop and counsel employees"  allocated to overhead and other costs * 0.01 * Percentage of total cost of the process group "Develop and counsel employees"  allocated to internal cost</t>
  </si>
  <si>
    <t>Outsourced cost of the process group "Develop and counsel employees" as a percentage of the total cost to perform the process group</t>
  </si>
  <si>
    <t>Percentage of total cost of the process group "Develop and counsel employees"  allocated to external cost</t>
  </si>
  <si>
    <t>Total cost to perform the process group "reward and retain employees" per $1,000 revenue</t>
  </si>
  <si>
    <t>Total cost to perform the process group "reward and retain employees" / (Total business entity revenue * .001)</t>
  </si>
  <si>
    <t>Total cost to perform the process group "reward and retain employees" per business entity employee</t>
  </si>
  <si>
    <t>Total cost to perform the process group "reward and retain employees" / Number of business entity employees</t>
  </si>
  <si>
    <t>Personnel cost to perform the process group "reward and retain employees" per business entity employee</t>
  </si>
  <si>
    <t>((Percentage of internal cost to perform the process group "reward and retain employees" allocated to personnel * Internal cost to perform the process group "reward and retain employees") / 100) / Number of business entity employees</t>
  </si>
  <si>
    <t>Personnel cost to perform the process group "reward and retain employees" per $1,000 revenue</t>
  </si>
  <si>
    <t>((Percentage of internal cost to perform the process group "reward and retain employees" allocated to personnel * Internal cost to perform the process group "reward and retain employees") / 100) / (Total business entity revenue * .001)</t>
  </si>
  <si>
    <t>Average salary including base, overtime, and variable pay for middle management or specialists</t>
  </si>
  <si>
    <t>(Total base pay for middle management/specialist employees + Total overtime pay for middle management/specialist employees + Total variable pay for middle management/specialist employees) / Number of middle management/specialist employees</t>
  </si>
  <si>
    <t>Average salary including base, overtime, and variable pay for operational workers or office staff</t>
  </si>
  <si>
    <t>(Total base pay for operational worker/office staff employees + Total overtime pay for operational worker/office staff employees + Total variable pay for operational worker/office staff employees) / Number of operational worker/office staff employees</t>
  </si>
  <si>
    <t>Average salary including base, overtime, and variable pay for senior management or executives</t>
  </si>
  <si>
    <t>(Total base pay for senior management/executive employees + Total overtime pay for senior management/executive employees + Total variable pay for senior management/executive employees) / Number of senior management/executive employees</t>
  </si>
  <si>
    <t>Response time in hours for non-routine "reward and retain employees" inquiries</t>
  </si>
  <si>
    <t>Response time in hours for a non-routine inquiry for the process group "reward and retain employees"</t>
  </si>
  <si>
    <t>Response time in hours for routine "reward and retain employees" inquiries</t>
  </si>
  <si>
    <t>Response time in hours for a routine inquiry for the process group "reward and retain employees"</t>
  </si>
  <si>
    <t>Average tenure in months for business entity agents</t>
  </si>
  <si>
    <t>Number of FTEs that perform process group "Reward and retain employees" per $1 billion revenue</t>
  </si>
  <si>
    <t>Number of FTEs who perform the process group "reward and retain employees" / (Total business entity revenue * .000000001)</t>
  </si>
  <si>
    <t>Number of business entity employees per FTE that performs the process group "Reward and retain employees"</t>
  </si>
  <si>
    <t>Number of business entity employees / Number of FTEs who perform the process group "reward and retain employees"</t>
  </si>
  <si>
    <t>Number of days absent per employee excluding maternity and paternity leave</t>
  </si>
  <si>
    <t>Number of days absent due to sickness excluding maternity and paternity leave per employee</t>
  </si>
  <si>
    <t>Number of days absent per employee including maternity and paternity leave</t>
  </si>
  <si>
    <t>Number of days absent due to sickness, maternity, and paternity leave per employee</t>
  </si>
  <si>
    <t>Overhead and other costs of the process group "reward and retain employees" as a percentage of the total cost to perform the process group</t>
  </si>
  <si>
    <t>(Percentage of internal cost of the process group "Reward and retain employees"  allocated to overhead and other costs * Percentage of total cost of the process group "Reward and retain employees"  allocated to internal cost * 0.01)</t>
  </si>
  <si>
    <t>Senior management or executive overtime pay as a percentage of total pay</t>
  </si>
  <si>
    <t>(Total overtime pay for senior management/executive employees/Total pay for senior management/executive employees)*100</t>
  </si>
  <si>
    <t>Middle management or specialist overtime pay as a percentage of total pay (including cost of benefits)</t>
  </si>
  <si>
    <t>(Total overtime pay for middle management/specialist employees/Total pay for middle management/specialist employees)*100</t>
  </si>
  <si>
    <t>Operational workers or office staff overtime pay as a percentage of total pay (including cost of benefits)</t>
  </si>
  <si>
    <t>(Total overtime pay for operational worker/office staff employees/Total pay for operational worker/office staff employees)*100</t>
  </si>
  <si>
    <t>Number of monthly non-routine "reward and retain employees" inquiries per business entity employee</t>
  </si>
  <si>
    <t>Number of non-routine inquiries received monthly for the process group "reward and retain employees" / Number of business entity employees</t>
  </si>
  <si>
    <t>Number of monthly routine "reward and retain employees" inquiries per business entity employee</t>
  </si>
  <si>
    <t>Number of routine inquiries received monthly for the process group "reward and retain employees" / Number of business entity employees</t>
  </si>
  <si>
    <t>Outsourced cost of the process group "reward and retain employees" as a percentage of the total cost to perform the process group</t>
  </si>
  <si>
    <t>Outsourced cost to perform the process group "reward and retain employees"/Total cost to perform the process group "reward and retain employees"*100</t>
  </si>
  <si>
    <t>Percentage of "reward and retain employees" inquiries received via face-to-face</t>
  </si>
  <si>
    <t>Percentage of inquiries received monthly for the process group "reward and retain employees" via face-to-face interaction</t>
  </si>
  <si>
    <t>Percentage of "reward and retain employees" inquiries received that are non-routine</t>
  </si>
  <si>
    <t>Number of non-routine inquiries received monthly for the process group "reward and retain employees"/(Number of routine inquiries received monthly for the process group "reward and retain employees"+Number of non-routine inquiries received monthly for the process group "reward and retain employees")*100</t>
  </si>
  <si>
    <t>Percentage of "reward and retain employees" inquiries received that are routine</t>
  </si>
  <si>
    <t>Number of routine inquiries received monthly for the process group "reward and retain employees" / (Number of routine inquiries received monthly for the process group "reward and retain employees" + Number of non-routine inquiries received monthly for the process group "reward and retain employees") * 100</t>
  </si>
  <si>
    <t>Percentage of "reward and retain employees" inquiries received via channels other than e-mail, phone, and face-to-face</t>
  </si>
  <si>
    <t>Percentage of inquiries received monthly for the process group "reward and retain employees" via channels other than e-mail, phone, and face-to-face interaction</t>
  </si>
  <si>
    <t>Percentage of "reward and retain employees" inquiries received via e-mail</t>
  </si>
  <si>
    <t>Percentage of inquiries received monthly for the process group "reward and retain employees" via e-mail</t>
  </si>
  <si>
    <t xml:space="preserve">Percentage of "reward and retain employees" inquiries received via phone </t>
  </si>
  <si>
    <t>Percentage of inquiries received monthly for the process group "reward and retain employees" via phone</t>
  </si>
  <si>
    <t>Other cost to perform the process group "reward and retain employees" as a percentage of total cost to perform the process</t>
  </si>
  <si>
    <t>(Percentage of internal cost to perform the process group "reward and retain employees" allocated to costs other than personnel, systems, and overhead*Internal cost to perform the process group "reward and retain employees")/Total cost to perform the process group "reward and retain employees"</t>
  </si>
  <si>
    <t>Overhead cost to perform the process group "reward and retain employees" as a percentage of the total cost to perform the process group</t>
  </si>
  <si>
    <t>(Percentage of internal cost to perform the process group "reward and retain employees" allocated to overhead*Internal cost to perform the process group "reward and retain employees")/Total cost to perform the process group "reward and retain employees"</t>
  </si>
  <si>
    <t>Personnel cost to perform the process group "reward and retain employees" as a percentage of the total cost to perform the process group</t>
  </si>
  <si>
    <t>(Percentage of internal cost to perform the process group "reward and retain employees" allocated to personnel*Internal cost to perform the process group "reward and retain employees")/Total cost to perform the process group "reward and retain employees"</t>
  </si>
  <si>
    <t>Systems cost to perform the process group "reward and retain employees" as a percentage of the total cost to perform the process group</t>
  </si>
  <si>
    <t>(Percentage of internal cost to perform the process group "reward and retain employees" allocated to systems*Internal cost to perform the process group "reward and retain employees")/Total cost to perform the process group "reward and retain employees"</t>
  </si>
  <si>
    <t>Base pay per middle management or specialist employee</t>
  </si>
  <si>
    <t>Total base pay for middle management/specialist employees / Number of middle management/specialist employees</t>
  </si>
  <si>
    <t>Base pay per operational worker or office staff employee</t>
  </si>
  <si>
    <t>Total base pay for operational worker/office staff employees / Number of operational worker/office staff employees</t>
  </si>
  <si>
    <t>Base pay per senior management or executive employee</t>
  </si>
  <si>
    <t>Total base pay for senior management/executive employees / Number of senior management/executive employees</t>
  </si>
  <si>
    <t>Number of vacation days per year per employee</t>
  </si>
  <si>
    <t>Total cost to perform the process group "redeploy and retire employees" per $1,000 revenue</t>
  </si>
  <si>
    <t>Total cost to perform the process group "redeploy and retire employees" / (Total business entity revenue * .001)</t>
  </si>
  <si>
    <t>Total cost to perform the process group "redeploy and retire employees" per business entity employee</t>
  </si>
  <si>
    <t>Total cost to perform the process group "redeploy and retire employees" / Number of business entity employees</t>
  </si>
  <si>
    <t>Personnel cost to perform the process group "redeploy and retire employees" per $1,000 revenue</t>
  </si>
  <si>
    <t>((Percentage of internal cost to perform the process group "redeploy and retire employees" allocated to personnel * Internal cost to perform the process group "redeploy and retire employees") / 100) / (Total business entity revenue * .001)</t>
  </si>
  <si>
    <t>Personnel cost to perform the process group "redeploy and retire employees" per business entity employee</t>
  </si>
  <si>
    <t>((Percentage of internal cost to perform the process group "redeploy and retire employees" allocated to personnel * Internal cost to perform the process group "redeploy and retire employees")/ 100) / Number of business entity employees</t>
  </si>
  <si>
    <t>Response time in hours for non-routine "redeploy and retire employees" inquiries</t>
  </si>
  <si>
    <t>Response time in hours for a non-routine inquiry for the process group "redeploy and retire employees"</t>
  </si>
  <si>
    <t>Response time in hours for routine "redeploy and retire employees" inquiries</t>
  </si>
  <si>
    <t>Response time in hours for a routine inquiry for the process group "redeploy and retire employees"</t>
  </si>
  <si>
    <t>Number of FTEs that perform process group "redeploy and retire employees" per $1 billion revenue</t>
  </si>
  <si>
    <t>Number of FTEs who perform the process group "redeploy and retire employees" / (Total business entity revenue * .000000001)</t>
  </si>
  <si>
    <t>Number of internal hires per "redeploy and retire employees" FTE</t>
  </si>
  <si>
    <t>Number of vacancies filled by internal candidates / Number of FTEs who perform the process group "redeploy and retire employees"</t>
  </si>
  <si>
    <t>internal hires</t>
  </si>
  <si>
    <t>Number of business entity employees per FTE that performs the process group "Redeploy and retire employees"</t>
  </si>
  <si>
    <t>Number of business entity employees / Number of FTEs who perform the process group "redeploy and retire employees"</t>
  </si>
  <si>
    <t>Other cost to perform the process group "redeploy and retire employees" as a percentage of the total cost to perform the process group</t>
  </si>
  <si>
    <t>(Percentage of internal cost to perform the process group "redeploy and retire employees" allocated to costs other than personnel, systems, and overhead*Internal cost to perform the process group "redeploy and retire employees")/Total cost to perform the process group "redeploy and retire employees"</t>
  </si>
  <si>
    <t>Overhead cost to perform the process group "redeploy and retire employees" as a percentage of the total cost to perform the process group</t>
  </si>
  <si>
    <t>(Percentage of internal cost to perform the process group "redeploy and retire employees" allocated to overhead*Internal cost to perform the process group "redeploy and retire employees")/Total cost to perform the process group "redeploy and retire employees"</t>
  </si>
  <si>
    <t>Personnel cost to perform the process group "redeploy and retire employees" as a percentage of the total cost to perform the process group</t>
  </si>
  <si>
    <t>(Percentage of internal cost to perform the process group "redeploy and retire employees" allocated to personnel*Internal cost to perform the process group "redeploy and retire employees")/Total cost to perform the process group "redeploy and retire employees"</t>
  </si>
  <si>
    <t>Systems cost to perform the process group "redeploy and retire employees" as a percentage of the total cost to perform the process group</t>
  </si>
  <si>
    <t>(Percentage of internal cost to perform the process group "redeploy and retire employees" allocated to systems*Internal cost to perform the process group "redeploy and retire employees")/Total cost to perform the process group "redeploy and retire employees"</t>
  </si>
  <si>
    <t>Number of monthly non-routine "redeploy and retire employees" inquiries per business entity employee</t>
  </si>
  <si>
    <t>Number of non-routine inquiries received monthly for the process group "redeploy and retire employees" / Number of business entity employees</t>
  </si>
  <si>
    <t>Number of monthly routine "redeploy and retire employees" inquiries per business entity employee</t>
  </si>
  <si>
    <t>Number of routine inquiries received monthly for the process group "redeploy and retire employees" / Number of business entity employees</t>
  </si>
  <si>
    <t>Outsourced cost of the process group "redeploy and retire employees" as a percentage of the total cost to perform the process group</t>
  </si>
  <si>
    <t>Outsourced cost to perform the process group "redeploy and retire employees"/Total cost to perform the process group "redeploy and retire employees"*100</t>
  </si>
  <si>
    <t>Percentage of "redeploy and retire employees" inquiries received via digital communication channels</t>
  </si>
  <si>
    <t>Percentage of inquiries received for the process group "redeploy and retire employees" employees" through digital communication channels</t>
  </si>
  <si>
    <t>Percentage of "redeploy and retire employees" inquiries received via non-digital communication channels</t>
  </si>
  <si>
    <t>Percentage of inquiries received for the process group "redeploy and retire employees" employees" through non-digital communication channels</t>
  </si>
  <si>
    <t>Percentage of "redeploy and retire employees" inquiries received that are non-routine</t>
  </si>
  <si>
    <t>Number of non-routine inquiries received monthly for the process group "redeploy and retire employees"/(Number of routine inquiries received monthly for the process group "redeploy and retire employees"+Number of non-routine inquiries received monthly for the process group "redeploy and retire employees")*100</t>
  </si>
  <si>
    <t>Percentage of "redeploy and retire employees" inquiries received that are routine</t>
  </si>
  <si>
    <t>Number of routine inquiries received monthly for the process group "redeploy and retire employees"/(Number of routine inquiries received monthly for the process group "redeploy and retire employees"+Number of non-routine inquiries received monthly for the process group "redeploy and retire employees")*100</t>
  </si>
  <si>
    <t>Percentage of "redeploy and retire employees" inquiries received via face-to-face</t>
  </si>
  <si>
    <t>Percentage of inquiries received monthly for the process group "redeploy and retire" via face-to-face interaction</t>
  </si>
  <si>
    <t>Percentage of "redeploy and retire employees" process inquiries received via channels other than e-mail, phone, and face-to-face</t>
  </si>
  <si>
    <t>Percentage of inquiries received monthly for the process group "redeploy and retire" via channels other than e-mail, phone, and face-to-face interaction</t>
  </si>
  <si>
    <t xml:space="preserve">Percentage of "redeploy and retire employees" process inquiries received via e-mail </t>
  </si>
  <si>
    <t>Percentage of inquiries received monthly for the process group "redeploy and retire" via e-mail</t>
  </si>
  <si>
    <t>Percentage of "redeploy and retire employees" process inquiries received via phone</t>
  </si>
  <si>
    <t>Percentage of inquiries received monthly for the process group "redeploy and retire" via phone</t>
  </si>
  <si>
    <t>Overhead and other cost to perform the process group "Redeploy and retire employees" as a percentage of the total cost to perform the process group</t>
  </si>
  <si>
    <t>(Percentage of total cost of the process group "Redeploy and retire employees"  allocated to internal costs * Percentage of internal costs of the process group "Redeploy and retire employees"  allocated to overhead and other costs) / 100</t>
  </si>
  <si>
    <t>Cycle time in days from identifying the need to hire a new employee until new hire begins in the agreed position</t>
  </si>
  <si>
    <t>Cycle time in days from identifying the need to hire a new employee to approval of job requisition + Cycle time in days from approval of job requisition to acceptance of job offer + Cycle time in days from job offer acceptance until new hire begins in the agreed position, including time for orientation and initial set-up</t>
  </si>
  <si>
    <t>Cycle time in days from job acceptance until new hire begins in the agreed position</t>
  </si>
  <si>
    <t>Cycle time in days from job offer acceptance until new hire begins in the agreed position, including time for orientation and initial set-up</t>
  </si>
  <si>
    <t>Job offer acceptance rate for middle management/specialists</t>
  </si>
  <si>
    <t>Job offer acceptance rate for middle management/specialist employees</t>
  </si>
  <si>
    <t xml:space="preserve">Job offer acceptance rate for operational workers/office staff </t>
  </si>
  <si>
    <t>Job offer acceptance rate for operational worker/office staff employees</t>
  </si>
  <si>
    <t xml:space="preserve">Job offer acceptance rate for senior management/executives </t>
  </si>
  <si>
    <t>Job offer acceptance rate for senior management/executive employees</t>
  </si>
  <si>
    <t>Percentage of middle management/specialist new hire retention after 12 months</t>
  </si>
  <si>
    <t>Percentage of middle management/specialist employees who joined in the past 12 months that are still within your business entity</t>
  </si>
  <si>
    <t>Percentage of operational worker/office staff new hire retention after 12 months</t>
  </si>
  <si>
    <t>Percentage of operational worker/office staff employees who joined in the past 12 months who are still within your business entity</t>
  </si>
  <si>
    <t>Percentage of senior management/executive new hire retention after 12 months</t>
  </si>
  <si>
    <t>Percentage of senior management/executive employees who joined in the past 12 months that are still within your business entity</t>
  </si>
  <si>
    <t>Number of approved job requisitions per "Recruit, source, and select employees" FTE</t>
  </si>
  <si>
    <t>Annual number of job requisitions/ Number of FTEs who perform the process group "recruit, source, and select employees"</t>
  </si>
  <si>
    <t>job requisitions</t>
  </si>
  <si>
    <t>Number of new hires as a percentage of approved job requisitions</t>
  </si>
  <si>
    <t>(Total number of new hires / Annual number of job requisitions) * 100</t>
  </si>
  <si>
    <t>Percentage of operational workers/office staff positions filled by internal promotion for the past 3 years</t>
  </si>
  <si>
    <t>Percentage of management positions filled by internal promotion versus external recruitment for operational worker/office staff employees for the past three years</t>
  </si>
  <si>
    <t>New employees as a percentage of total business entity employees</t>
  </si>
  <si>
    <t>(Total number of new hires / Number of business entity employees) * 100</t>
  </si>
  <si>
    <t>Total cost to perform the process "Manage employee orientation and deployment" per $1,000 revenue</t>
  </si>
  <si>
    <t>(Percentage of total annual cost of the process group "Develop and counsel employees"  allocated to the process "Manage employee orientation and deployment"  * 0.01 * Total cost to perform the process group "Develop and counsel employees" ) / (Total business entity revenue * 0.001)</t>
  </si>
  <si>
    <t>Total cost to perform the process "Manage employee orientation and deployment" per business entity employee</t>
  </si>
  <si>
    <t>(Percentage of total annual cost of the process group "Develop and counsel employees"  allocated to the process "Manage employee orientation and deployment"  * 0.01 * Total cost to perform the process group "Develop and counsel employees" ) / Number of business entity employees</t>
  </si>
  <si>
    <t>Cost to perform the process "manage employee orientation and deployment" as a percentage of the total cost to perform the process group "develop and counsel employees"</t>
  </si>
  <si>
    <t xml:space="preserve">Percentage of total annual cost of the process group "Develop and counsel employees"  allocated to the process "Manage employee orientation and deployment" </t>
  </si>
  <si>
    <t>Total cost to perform the process "Manage employee performance" per $1,000 revenue</t>
  </si>
  <si>
    <t>(Percentage of total annual cost of the process group "Develop and counsel employees"  allocated to the process "Manage employee performance"  * 0.01 * Total cost to perform the process group "Develop and counsel employees" ) / (Total business entity revenue * 0.001)</t>
  </si>
  <si>
    <t>Total cost to perform the process "Manage employee performance" per business entity employee</t>
  </si>
  <si>
    <t>(Percentage of total annual cost of the process group "Develop and counsel employees"  allocated to the process "Manage employee performance"  * 0.01 * Total cost to perform the process group "Develop and counsel employees" ) / Number of business entity employees</t>
  </si>
  <si>
    <t>Cycle time in days for the formal performance review process from start to finish for middle management/specialists</t>
  </si>
  <si>
    <t>Cycle time in days from start to finish for a formal performance review for a middle management/specialist employee</t>
  </si>
  <si>
    <t>Cycle time in days for the formal performance review process from start to finish for Operational workers/office staff</t>
  </si>
  <si>
    <t>Cycle time in days from start to finish for a formal performance review for an operational worker/office staff employee</t>
  </si>
  <si>
    <t>Cycle time in days for the formal performance review process from start to finish for senior management/executives</t>
  </si>
  <si>
    <t>Cycle time in days from start to finish for a formal performance review for a senior management/executive employee</t>
  </si>
  <si>
    <t>Percentage of middle management/specialists that receive a formal performance review</t>
  </si>
  <si>
    <t>Percentage of middle management/specialist employees who receive a formal performance review</t>
  </si>
  <si>
    <t>Percentage of operational workers/office staff that receive a formal performance review</t>
  </si>
  <si>
    <t>Percentage of operational worker/office staff employees who receive a formal performance review</t>
  </si>
  <si>
    <t>Percentage of senior management/executives that receive a formal performance review</t>
  </si>
  <si>
    <t>Percentage of senior management/executive employees who receive a formal performance review</t>
  </si>
  <si>
    <t>Cost to perform the process "manage employee performance" as a percentage of the total cost to perform the process group "develop and counsel employees"</t>
  </si>
  <si>
    <t xml:space="preserve">Percentage of total annual cost of the process group "Develop and counsel employees"  allocated to the process "Manage employee performance" </t>
  </si>
  <si>
    <t>Total cost to perform the process "Manage employee development" per $1,000 revenue</t>
  </si>
  <si>
    <t>(Percentage of total annual cost of the process group "Develop and counsel employees"  allocated to the process "Manage employee development"  * 0.01 * Total cost to perform the process group "Develop and counsel employees" ) / (Total business entity revenue * 0.001)</t>
  </si>
  <si>
    <t>Total cost to perform the process "Manage employee development" per business entity employee</t>
  </si>
  <si>
    <t>(Percentage of total annual cost of the process group "Develop and counsel employees"  allocated to the process "Manage employee development"  * 0.01 * Total cost to perform the process group "Develop and counsel employees" ) / Number of business entity employees</t>
  </si>
  <si>
    <t>Cost to perform the process "manage employee development" as a percentage of the total cost to perform the process group "develop and counsel employees"</t>
  </si>
  <si>
    <t xml:space="preserve">Percentage of total annual cost of the process group "Develop and counsel employees"  allocated to the process "Manage employee development" </t>
  </si>
  <si>
    <t>Learning budget per business entity employee</t>
  </si>
  <si>
    <t>Budget for learning for the process group "develop and counsel-learning only"/Number of business entity employees</t>
  </si>
  <si>
    <t>Personnel cost to perform the process "Develop and train employees" per $1,000 revenue</t>
  </si>
  <si>
    <t>(Percentage of internal cost of the process "Develop and train employees"  allocated to personnel cost * Percentage of total cost of the process "Develop and train employees"  allocated to internal cost * Total cost to perform the process "Develop and train employees"  * 0.0001) / (Total business entity revenue * 0.001)</t>
  </si>
  <si>
    <t>Personnel cost to perform the process "Develop and train employees" per business entity employee</t>
  </si>
  <si>
    <t>(Percentage of internal cost of the process "Develop and train employees"  allocated to personnel cost * Percentage of total cost of the process "Develop and train employees"  allocated to internal cost * Total cost to perform the process "Develop and train employees"  * 0.0001) / Number of business entity employees</t>
  </si>
  <si>
    <t>Internal cost to perform learning administration activities per $1,000 revenue</t>
  </si>
  <si>
    <t>Internal cost for learning administration / (Total business entity revenue * 0.0010)</t>
  </si>
  <si>
    <t>Internal cost to perform learning administration activities per business entity employee</t>
  </si>
  <si>
    <t>Internal cost for learning administration/ Number of business entity employees</t>
  </si>
  <si>
    <t>Total cost to perform the process "Develop and train employees" per $1,000 revenue</t>
  </si>
  <si>
    <t>Total cost to perform the process "Develop and train employees"  / (Total business entity revenue * 0.001)</t>
  </si>
  <si>
    <t>Total cost to perform the process "Develop and train employees" per business entity employee</t>
  </si>
  <si>
    <t>Total cost to perform the process "Develop and train employees"  / Number of business entity employees</t>
  </si>
  <si>
    <t>Average time in days to close an identified skill or capability gap through training for an operational workers/office staff employee</t>
  </si>
  <si>
    <t>Cycle time in days to close an identified skill or capability gap through training for an operational worker/office staff employee</t>
  </si>
  <si>
    <t>Average time in days to close an identified skill or capability gap through training for a middle management/specialists employee</t>
  </si>
  <si>
    <t>Cycle time in days to close an identified skill or capability gap through training for a middle management/specialist employee</t>
  </si>
  <si>
    <t>Average time in days to close an identified skill or capability gap through training for a senior management/executives employee</t>
  </si>
  <si>
    <t>Cycle time in days to close an identified skill or capability gap through training for a senior management/executive</t>
  </si>
  <si>
    <t>Average time in days to close an identified skill or capability gap through training for an employee</t>
  </si>
  <si>
    <t>Number of calendar days per employee to close an identified skill or capability gap through training</t>
  </si>
  <si>
    <t>Number of FTEs that perform the process "Develop and train employees" per $1 billion revenue</t>
  </si>
  <si>
    <t>Number of FTEs who perform the process "Develop and train employees"  / (Total business entity revenue * .000000001)</t>
  </si>
  <si>
    <t>Number of FTEs that perform learning administration activities per $1 billion revenue</t>
  </si>
  <si>
    <t>Number of FTEs who perform learning administrative activities (exclude the activities for processing and distributing payments) / (Total business entity revenue*.000000001)</t>
  </si>
  <si>
    <t>Percentage of CEO and senior leadership time spent on leadership development</t>
  </si>
  <si>
    <t>Percentage of CEO and senior leadership time put toward leadership development</t>
  </si>
  <si>
    <t>Percentage of middle management/specialists who attended management development programs</t>
  </si>
  <si>
    <t>Percentage of middle management/specialists who attend management development programs</t>
  </si>
  <si>
    <t>Percentage of operational staff/office staff who attended management development programs</t>
  </si>
  <si>
    <t>Percentage of operational worker/office staff who attend management development programs</t>
  </si>
  <si>
    <t>Percentage of senior management/executives who attend management development programs</t>
  </si>
  <si>
    <t>Hours spent developing new classroom training content per trainee</t>
  </si>
  <si>
    <t>Number of hours for developing classroom training / Number of employees who attend classroom training</t>
  </si>
  <si>
    <t>Hours spent developing new e-learning training content per trainee</t>
  </si>
  <si>
    <t>Number of hours for developing e-learning training / Number of employees who attend e-learning training</t>
  </si>
  <si>
    <t>Number of business entity employees per "Develop and train employees" FTE</t>
  </si>
  <si>
    <t xml:space="preserve">Number of business entity employees / Number of FTEs who perform the process "Develop and train employees" </t>
  </si>
  <si>
    <t>Number of business entity employees per FTE in learning administration</t>
  </si>
  <si>
    <t>Number of business entity employees / Number of FTEs who perform learning administrative activities (exclude the activities for processing and distributing payments)</t>
  </si>
  <si>
    <t>Cost to perform the process "develop and train employees" as a percentage of the total cost to perform the process group "develop and counsel employees"</t>
  </si>
  <si>
    <t xml:space="preserve">Percentage of total annual cost of the process group "Develop and counsel employees"  allocated to the process "Develop and train employees" </t>
  </si>
  <si>
    <t>Personnel cost to perform the process "Develop and train employees" as a percentage of the total cost to perform the process</t>
  </si>
  <si>
    <t>Percentage of internal cost of the process "Develop and train employees"  allocated to personnel cost * 0.01 * Percentage of total cost of the process "Develop and train employees"  allocated to internal cost</t>
  </si>
  <si>
    <t>Systems cost to perform the process "Develop and train employees" as a percentage of the total cost to perform the process</t>
  </si>
  <si>
    <t>Percentage of internal cost of the process "Develop and train employees"  allocated to systems cost * 0.01 * Percentage of total cost of the process "Develop and train employees"  allocated to internal cost</t>
  </si>
  <si>
    <t>Overhead and other costs to perform the process "Develop and train employees" as a percentage of the total cost to perform the process</t>
  </si>
  <si>
    <t>Percentage of internal cost of the process "Develop and train employees"  allocated to overhead and other costs * 0.01 * Percentage of total cost of the process "Develop and train employees"  allocated to internal cost</t>
  </si>
  <si>
    <t>Outsourced cost of the process "Develop and train employees" as a percentage of the total cost to perform the process</t>
  </si>
  <si>
    <t>Percentage of total cost of the process "Develop and train employees"  allocated to external cost</t>
  </si>
  <si>
    <t>Number of learning days per employee</t>
  </si>
  <si>
    <t>Number of days dedicated to formal learning per employee</t>
  </si>
  <si>
    <t>Number of learning days per middle management/specialists employee</t>
  </si>
  <si>
    <t>Number of days dedicated to formal learning per middle management/specialist employee</t>
  </si>
  <si>
    <t>Number of learning days per operational workers/office staff employee</t>
  </si>
  <si>
    <t>Number of days dedicated to formal learning per operational worker/office staff employee</t>
  </si>
  <si>
    <t>Number of learning days per senior management/executive employee</t>
  </si>
  <si>
    <t>Number of days per employee dedicated to learning for senior management/executive employees</t>
  </si>
  <si>
    <t>Percentage of learning days delivered using classroom instruction provided by your organization</t>
  </si>
  <si>
    <t>Percentage of learning days delivered through classroom instruction provided by your organization</t>
  </si>
  <si>
    <t>Percentage of learning days delivered using computer-based training (self-instruction) installed from CD-ROM</t>
  </si>
  <si>
    <t>Percentage of learning days delivered through computer-based training (self-instruction) installed from CD-ROM</t>
  </si>
  <si>
    <t>Percentage of learning days delivered using computer-based training (self-instruction) delivered over the Web (either directly or downloaded)</t>
  </si>
  <si>
    <t>Percentage of learning days delivered through a computer-based training (self-instruction) over the web (either directly or downloaded)</t>
  </si>
  <si>
    <t>Percentage of learning days delivered using correspondence courses</t>
  </si>
  <si>
    <t>Percentage of learning days delivered through correspondence courses</t>
  </si>
  <si>
    <t>Percentage of learning days delivered using e-learning (interactive)</t>
  </si>
  <si>
    <t>Percentage of learning days delivered through e-learning (interactive)</t>
  </si>
  <si>
    <t>Percentage of learning days delivered using external classroom instruction</t>
  </si>
  <si>
    <t>Percentage of learning days delivered through external classroom instruction</t>
  </si>
  <si>
    <t>Percentage of learning days delivered using on-the-job training</t>
  </si>
  <si>
    <t>Percentage of per-employee learning days delivered using on-the-job training</t>
  </si>
  <si>
    <t>Percentage of learning days delivered using other methods</t>
  </si>
  <si>
    <t>Percentage of learning days delivered through other types of training methods</t>
  </si>
  <si>
    <t>Percentage of learning days delivered using streaming video</t>
  </si>
  <si>
    <t>Percentage of learning days delivered through streaming video</t>
  </si>
  <si>
    <t>Percentage of learning days delivered using virtual, classroom-based training delivered online</t>
  </si>
  <si>
    <t>Percentage of learning days delivered through a virtual or classroom-based training online</t>
  </si>
  <si>
    <t>Percentage of training programs developed externally</t>
  </si>
  <si>
    <t>Percentage of training programs developed internally</t>
  </si>
  <si>
    <t>Percentage of training programs developed through other channels</t>
  </si>
  <si>
    <t>Percentage of training programs developed through partnerships with external specialists</t>
  </si>
  <si>
    <t>Percentage of learning days delivered using computer based training</t>
  </si>
  <si>
    <t>Percentage of per-employee learning days delivered using computer based training</t>
  </si>
  <si>
    <t>Percentage of learning days delivered using correspondence courses and virtual, instructor-led classroom-based training delivered online</t>
  </si>
  <si>
    <t>Percentage of per-employee learning days delivered using correspondence courses and or virtual, instructor-led classroom-based training delivered online</t>
  </si>
  <si>
    <t>Internal cost to perform payroll administration activities per $1,000 revenue</t>
  </si>
  <si>
    <t>Internal cost for payroll administration / (Total business entity revenue * 0.0010)</t>
  </si>
  <si>
    <t>Internal cost to perform payroll administration activities per business entity employee</t>
  </si>
  <si>
    <t>Internal cost for payroll administration/Number of business entity employees</t>
  </si>
  <si>
    <t>Number of FTEs that perform payroll administration activities per $1 billion revenue</t>
  </si>
  <si>
    <t>Number of FTEs who perform payroll administrative activities (exclude the activities for processing and distributing payments) / (Total business entity revenue*.000000001)</t>
  </si>
  <si>
    <t>Number of business entity employees per FTE in payroll administration</t>
  </si>
  <si>
    <t>Number of business entity employees / Number of FTEs who perform payroll administrative activities (exclude the activities for processing and distributing payments)</t>
  </si>
  <si>
    <t>Total relocation expenses as a percentage of total cost of continuing operations</t>
  </si>
  <si>
    <t>(Total cost of relocation expenses paid to employees / Total costs of continuing operations)*100</t>
  </si>
  <si>
    <t>Total expenditure for repatriation as a percentage of total cost of continuing operations</t>
  </si>
  <si>
    <t>(Total expenditure for repatriation / Total costs of continuing operations)*100</t>
  </si>
  <si>
    <t>Total expatriation cost as a percentage of total cost of continuing operations</t>
  </si>
  <si>
    <t>(Total expenditure for expatriation / Total costs of continuing operations)*100</t>
  </si>
  <si>
    <t>Cycle time in days for processing an employee's retirement</t>
  </si>
  <si>
    <t>Cycle time in days to process an employee's retirement</t>
  </si>
  <si>
    <t>Cycle time in days from identification of need for expatriation to date of transfer</t>
  </si>
  <si>
    <t>Cycle time in days to process an expatriation from identification of need for expatriation to date of transfer</t>
  </si>
  <si>
    <t>Cycle time in days from identification of need for repatriation to date of transfer</t>
  </si>
  <si>
    <t>Cycle time in days to process a repatriation from identification of need for repatriation to date of transfer</t>
  </si>
  <si>
    <t>Cycle time in days from receipt of leave of absence request to confirmation of approval/non-approval issued to employee</t>
  </si>
  <si>
    <t>Cycle time in days from request for leave of absence to confirmation of absence to employee</t>
  </si>
  <si>
    <t>Cycle time in days from request for internal transfer to completion of transfer</t>
  </si>
  <si>
    <t>Cycle time in days for the internal transfer process</t>
  </si>
  <si>
    <t>Involuntary terminations as a percentage of total business entity employees</t>
  </si>
  <si>
    <t>(Number of involuntary employee terminations/Number of business entity employees)*100</t>
  </si>
  <si>
    <t>Voluntary terminations as a percentage of total business entity employees</t>
  </si>
  <si>
    <t>(Number of voluntary employee terminations/Number of business entity employees)*100</t>
  </si>
  <si>
    <t>Percentage of business entity employees that were redeployed for reasons other than filling a vacancy</t>
  </si>
  <si>
    <t>Percentage of employees redeployed for reasons other than filling a vacancy</t>
  </si>
  <si>
    <t>Middle management/specialists involuntary terminations as a percentage of total involuntary terminations</t>
  </si>
  <si>
    <t>(Number of involuntary employee terminations for middle management/specialist employees / Number of involuntary employee terminations)*100</t>
  </si>
  <si>
    <t>Operational workers/office staff involuntary terminations as a percentage of total involuntary terminations</t>
  </si>
  <si>
    <t>(Number of involuntary employee terminations for operational worker/office staff employees / Number of involuntary employee terminations)*100</t>
  </si>
  <si>
    <t>Senior management/executives involuntary terminations as a percentage of total involuntary terminations</t>
  </si>
  <si>
    <t>(Number of involuntary senior management/executive employee terminations / Number of involuntary employee terminations)*100</t>
  </si>
  <si>
    <t>Employee turnover rate</t>
  </si>
  <si>
    <t>((Number of voluntary employee terminations+Number of involuntary employee terminations)/Number of business entity employees)*100</t>
  </si>
  <si>
    <t>Agent involuntary attrition rate</t>
  </si>
  <si>
    <t>Agent voluntary attrition rate</t>
  </si>
  <si>
    <t>Employees relocated within a country as a percentage of total business entity employees</t>
  </si>
  <si>
    <t>(Number of employees relocated within your country / Number of business entity employees)*100</t>
  </si>
  <si>
    <t>Middle management/specialists voluntary terminations as a percentage of total voluntary terminations</t>
  </si>
  <si>
    <t>(Number of voluntary employee terminations for middle management/specialist employees / Number of voluntary employee terminations)*100</t>
  </si>
  <si>
    <t>Senior management/executives voluntary terminations as a percentage of total voluntary terminations</t>
  </si>
  <si>
    <t>(Number of voluntary senior management/executive employee terminations / Number of voluntary employee terminations)*100</t>
  </si>
  <si>
    <t>Percentage of vacancies filled by internal candidates for middle management/specialists</t>
  </si>
  <si>
    <t>(Number of middle management/specialist employee vacancies filled by internal candidates / Number of vacancies filled by internal candidates)*100</t>
  </si>
  <si>
    <t>Percentage of vacancies filled by internal candidates for operational workers/office staff</t>
  </si>
  <si>
    <t>(Number of operational worker/office staff employee vacancies filled by internal candidates / Number of vacancies filled by internal candidates)*100</t>
  </si>
  <si>
    <t>Percentage of vacancies filled by internal candidates for senior management/executives</t>
  </si>
  <si>
    <t>(Number of senior management/executive employee vacancies filled by internal candidates / Number of vacancies filled by internal candidates)*100</t>
  </si>
  <si>
    <t>Operational workers/office staff voluntary terminations as a percentage of total voluntary terminations</t>
  </si>
  <si>
    <t>(Number of voluntary employee terminations for operational worker/office staff employees / Number of voluntary employee terminations)*100</t>
  </si>
  <si>
    <t>Percentage of the work force that are expatriates</t>
  </si>
  <si>
    <t>Percentage of business entity's work force that are expatriates</t>
  </si>
  <si>
    <t>Percentage of total vacancies filled by internal candidates</t>
  </si>
  <si>
    <t>Percentage of vacancies at your business entity that are filled by internal candidates</t>
  </si>
  <si>
    <t>Response time in hours for non-routine "manage employee information" inquiries</t>
  </si>
  <si>
    <t>Response time in hours for a non-routine inquiry for the process group "manage employee information"</t>
  </si>
  <si>
    <t>Response time in hours for routine "manage employee information" inquiries</t>
  </si>
  <si>
    <t>Response time in hours for a routine inquiry for the process group "manage employee information"</t>
  </si>
  <si>
    <t>Average time in days to fulfill an ad hoc information request</t>
  </si>
  <si>
    <t>Cycle time in days for the function "develop and manage human capital" to fulfill an ad hoc information request</t>
  </si>
  <si>
    <t>Number of monthly non-routine "manage employee information" inquiries per business entity employee</t>
  </si>
  <si>
    <t>Number of non-routine inquiries received monthly for the process group "manage employee information" / Number of business entity employees</t>
  </si>
  <si>
    <t>Number of monthly routine "manage employee information" inquiries per business entity employee</t>
  </si>
  <si>
    <t>Number of routine inquiries received monthly for the process group "manage employee information" / Number of business entity employees</t>
  </si>
  <si>
    <t>Percentage of "manage employee information" inquiries received that are non-routine</t>
  </si>
  <si>
    <t>Number of non-routine inquiries received monthly for the process group "manage employee information"/(Number of routine inquiries received monthly for the process group "manage employee information"+Number of non-routine inquiries received monthly for the process group "manage employee information")*100</t>
  </si>
  <si>
    <t>Percentage of "manage employee information" inquiries received that are routine</t>
  </si>
  <si>
    <t>Number of routine inquiries received monthly for the process group "manage employee information"/(Number of routine inquiries received monthly for the process group "manage employee information"+Number of non-routine inquiries received monthly for the process group "manage employee information")*100</t>
  </si>
  <si>
    <t>Percentage of "manage employee information" inquiries received via channels other than e-mail, phone, and face-to-face</t>
  </si>
  <si>
    <t>Percentage of inquiries received monthly for the process group "manage employee information" via channels other than e-mail, phone, and face-to-face interaction</t>
  </si>
  <si>
    <t>Percentage of "manage employee information" inquiries received via digital communication channels</t>
  </si>
  <si>
    <t>Percentage of inquiries received for the process group "manage employee information" employees" through digital communication channels</t>
  </si>
  <si>
    <t>Percentage of "manage employee information" inquiries received via e-mail</t>
  </si>
  <si>
    <t>Percentage of inquiries received monthly for the process group "manage employee information" via e-mail</t>
  </si>
  <si>
    <t>Percentage of "manage employee information" inquiries received via face-to-face</t>
  </si>
  <si>
    <t>Percentage of inquiries received monthly for the process group "manage employee information" via face-to-face interaction</t>
  </si>
  <si>
    <t>Percentage of "manage employee information" inquiries received via non-digital communication channels</t>
  </si>
  <si>
    <t>Percentage of inquiries received for the process group "manage employee information" employees" through non-digital communication channels</t>
  </si>
  <si>
    <t>Percentage of "manage employee information" inquiries received via phone</t>
  </si>
  <si>
    <t>Percentage of inquiries received monthly for the process group "manage employee information" via phone</t>
  </si>
  <si>
    <t>Cycle time in days required to resolve an employee grievance</t>
  </si>
  <si>
    <t>Cycle time in days to resolve an employee grievance</t>
  </si>
  <si>
    <t>Other cost of the process group "manage business resiliency and risk", including depreciation/amortization, per $100,000 revenue</t>
  </si>
  <si>
    <t>Costs other than personnel, systems, overhead, and outsourced to perform the process group "manage business resiliency and risk" / (Total business entity revenue * 0.000010)</t>
  </si>
  <si>
    <t>Other cost of the process group "manage the business of information technology", including depreciation/amortization, per $100,000 revenue</t>
  </si>
  <si>
    <t>Costs other than personnel, systems, overhead, and outsourced to perform the process group "manage the business of IT" / (Total business entity revenue * 0.000010)</t>
  </si>
  <si>
    <t>Outsourced cost of the process group "manage business resiliency and risk", including depreciation/amortization, per $100,000 revenue</t>
  </si>
  <si>
    <t>Outsourced cost to perform the process group "manage business resiliency and risk" / (Total business entity revenue * 0.000010)</t>
  </si>
  <si>
    <t>Outsourced cost of the process group "manage the business of information technology", including depreciation/amortization, per $100,000 revenue</t>
  </si>
  <si>
    <t>Outsourced cost to perform the process group "manage the business of IT" / (Total business entity revenue * 0.000010)</t>
  </si>
  <si>
    <t>Overhead cost of the process group "manage business resiliency and risk", including depreciation/amortization, per $100,000 revenue</t>
  </si>
  <si>
    <t>Overhead cost to perform the process group "manage business resiliency and risk" / (Total business entity revenue * 0.000010)</t>
  </si>
  <si>
    <t>Overhead cost of the process group "manage the business of information technology", including depreciation/amortization, per $100,000 revenue</t>
  </si>
  <si>
    <t>Overhead cost to perform the process group "manage the business of IT" / (Total business entity revenue * 0.000010)</t>
  </si>
  <si>
    <t>Personnel cost of the process group "manage business resiliency and risk", including depreciation/amortization, per $1,000 revenue</t>
  </si>
  <si>
    <t>Personnel cost to perform the process group "manage business resiliency and risk" / (Total business entity revenue * 0.0010)</t>
  </si>
  <si>
    <t>Personnel cost of the process group "manage the business of information technology", including depreciation/amortization, per $1,000 revenue</t>
  </si>
  <si>
    <t>Personnel cost to perform the process group "manage the business of IT" / (Total business entity revenue * 0.0010)</t>
  </si>
  <si>
    <t>Systems cost of the process group "manage business resiliency and risk", including depreciation/amortization, per $100,000 revenue</t>
  </si>
  <si>
    <t>Systems cost to perform the process group "manage business resiliency and risk" / (Total business entity revenue * 0.000010)</t>
  </si>
  <si>
    <t>Systems cost of the process group "manage the business of information technology", including depreciation/amortization, per $100,000 revenue</t>
  </si>
  <si>
    <t>Systems cost to perform the process group "manage the business of IT" / (Total business entity revenue * 0.000010)</t>
  </si>
  <si>
    <t>Total cost of the process "manage business resiliency and risk", including depreciation/amortization, per $1,000 revenue</t>
  </si>
  <si>
    <t>Total cost to perform the process group "manage business resiliency and risk" / (Total business entity revenue * 0.0010)</t>
  </si>
  <si>
    <t>Total cost of the process "manage the business of IT", including depreciation/amortization, per $1,000 revenue</t>
  </si>
  <si>
    <t>Total cost to perform the process group "manage the business of IT" / (Total business entity revenue * 0.0010)</t>
  </si>
  <si>
    <t>Total cost of the process group "manage the business of IT",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</si>
  <si>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"manage the business of IT" *.0001) / (Total business entity revenue * 0.0010)</t>
  </si>
  <si>
    <t>Time in months to respond to major business shifts</t>
  </si>
  <si>
    <t>Time in months to respond to a major business shift</t>
  </si>
  <si>
    <t>Time in weeks to close an identified IT skill or capability gap</t>
  </si>
  <si>
    <t>weeks</t>
  </si>
  <si>
    <t>Average number of hours per year of technical training per IT (or service line) employee supporting product development</t>
  </si>
  <si>
    <t>Hours of training per employee supporting product development</t>
  </si>
  <si>
    <t>hours per year</t>
  </si>
  <si>
    <t>Level of FTE experience in years for the process group "manage business resiliency and risk"</t>
  </si>
  <si>
    <t>Average level of experience in years for FTEs who perform the process group "manage business resiliency and risk"</t>
  </si>
  <si>
    <t>years</t>
  </si>
  <si>
    <t>Level of FTE experience in years for the process group "manage the business of information technology"</t>
  </si>
  <si>
    <t>Average level of experience in years for FTEs who perform the process group "manage the business of IT"</t>
  </si>
  <si>
    <t>Number of IT FTEs for the process group "manage the business of information technology" per $1 billion revenue</t>
  </si>
  <si>
    <t>(Number of FTEs who perform the function "manage information technology" * Percentage of IT FTEs performing the process area "manage the business of IT" *.01) / (Total business entity revenue * 0.0000000010)</t>
  </si>
  <si>
    <t>Percentage of IT budget, including depreciation/amortization, allocated to the process group "manage business resiliency and risk"</t>
  </si>
  <si>
    <t>(IT budget allocated to the process group "manage business resiliency and risk" / IT budget for the past year) * 100.0</t>
  </si>
  <si>
    <t>Percentage of IT budget, including depreciation/amortization, allocated to the process group "manage the business of information technology"</t>
  </si>
  <si>
    <t>(IT budget allocated to the process group "manage the business of information technology" / IT budget for the past year) * 100.0</t>
  </si>
  <si>
    <t>Percentage of IT work force to be newly hired within 1 year</t>
  </si>
  <si>
    <t>Percentage of IT workforce expected to be newly hired within 1 year</t>
  </si>
  <si>
    <t>Percentage of IT work force to be replaced for other reasons within 1 year</t>
  </si>
  <si>
    <t>Percentage of IT workforce expected to be replaced for other reasons within 1 year</t>
  </si>
  <si>
    <t>Percentage of IT work force to retire within 1 year</t>
  </si>
  <si>
    <t>Percentage of IT workforce expected to retire within 1 year</t>
  </si>
  <si>
    <t>Percentage of total IT cost, including depreciation/amortization, allocated to process group "manage business resiliency and risk"</t>
  </si>
  <si>
    <t>Percentage of IT cost allocated to the process group "manage business resiliency and risk"</t>
  </si>
  <si>
    <t>Percentage of total IT cost, including depreciation/amortization, allocated to process group "manage the business of information technology"</t>
  </si>
  <si>
    <t>(Total cost to perform the process group "manage the business of IT" / (Total cost to perform the process group "manage the business of IT" + Total cost to perform the process group "develop and manage IT customer relationships" + Total cost to perform the process group "manage business resiliency and risk" + Total cost to perform the process group "manage IT knowledge" + 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to perform the process "develop and maintain information technology solutions" + Total cost to perform the process group "deploy IT solutions" + Total cost to perform the process group "deliver and support IT service")) * 100</t>
  </si>
  <si>
    <t>Percentage of total IT cost, excluding depreciation/amortization, allocated to process group "manage the business of information technology"</t>
  </si>
  <si>
    <t>Percentage of the IT operating cost that is dedicated to the process area "manage the business of IT"</t>
  </si>
  <si>
    <t>Percentage of business entity IT FTEs who perform the process group "manage the business of information technology"</t>
  </si>
  <si>
    <t>Percentage of IT FTEs performing the process area "manage the business of IT"</t>
  </si>
  <si>
    <t>Other cost of the process group "develop and manage information technology customer relationships", including depreciation/amortization, per $100,000 revenue</t>
  </si>
  <si>
    <t>Costs other than personnel, systems, overhead, and outsourced to perform the process group "develop and manage IT customer relationships" / (Total business entity revenue * 0.000010)</t>
  </si>
  <si>
    <t>Outsourced cost of the process group "develop and manage information technology customer relationships", including depreciation/amortization, per $100,000 revenue</t>
  </si>
  <si>
    <t>Outsourced cost to perform the process group "develop and manage IT customer relationships" / (Total business entity revenue * 0.000010)</t>
  </si>
  <si>
    <t>Overhead cost of the process group "develop and manage IT customer relationships", including depreciation/amortization, per $100,000 revenue</t>
  </si>
  <si>
    <t>Overhead cost to perform the process group "develop and manage IT customer relationships" / (Total business entity revenue * 0.000010)</t>
  </si>
  <si>
    <t>Personnel cost of the process group "develop and manage IT customer relationships", including depreciation/amortization, per $1,000 revenue</t>
  </si>
  <si>
    <t>Personnel cost to perform the process group "develop and manage IT customer relationships" / (Total business entity revenue * 0.0010)</t>
  </si>
  <si>
    <t>Systems cost of the process group "develop and manage IT customer relationships", including depreciation/amortization, per $100,000 revenue</t>
  </si>
  <si>
    <t>Systems cost to perform the process group "develop and manage IT customer relationships" / (Total business entity revenue * 0.000010)</t>
  </si>
  <si>
    <t>Total cost of the process group "develop and manage IT customer relationships", including depreciation/amortization, per $1,000 revenue</t>
  </si>
  <si>
    <t>Total cost to perform the process group "develop and manage IT customer relationships" / (Total business entity revenue * 0.0010)</t>
  </si>
  <si>
    <t>Total cost of the process group "develop and manage IT customer relationships",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</si>
  <si>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"develop and manage IT customer relationships" *.0001) / (Total business entity revenue * 0.0010)</t>
  </si>
  <si>
    <t>Level of FTE experience in years for the process group "develop and manage information technology customer relationships"</t>
  </si>
  <si>
    <t>Average level of experience in years for FTEs who perform the process group "develop and manage IT customer relationships"</t>
  </si>
  <si>
    <t>Number of IT FTEs for the process group "develop and manage information technology customer relationships" per $1 billion revenue</t>
  </si>
  <si>
    <t>(Number of FTEs who perform the function "manage information technology" * Percentage of IT FTEs performing the process area "Develop and manage IT customer relationships" *.01) / (Total business entity revenue * 0.0000000010)</t>
  </si>
  <si>
    <t>Percentage of business entity IT FTEs who perform the process group "develop and manage it customer relationships"</t>
  </si>
  <si>
    <t>Percentage of IT FTEs performing the process area "Develop and manage IT customer relationships"</t>
  </si>
  <si>
    <t>Percentage of total IT cost, excluding depreciation/amortization, allocated to process group "develop and manage IT customer relationships"</t>
  </si>
  <si>
    <t>Percentage of the IT operating cost that is dedicated to the process area "develop and manage IT customer relationships"</t>
  </si>
  <si>
    <t>Percentage of IT budget, including depreciation/amortization, allocated to the process group "develop and manage IT customer relationships"</t>
  </si>
  <si>
    <t>(IT budget allocated to the process group "develop and manage IT customer relationships" / IT budget for the past year) * 100.0</t>
  </si>
  <si>
    <t>Percentage of total IT cost, including depreciation/amortization, allocated to process group "develop and manage IT customer relationships"</t>
  </si>
  <si>
    <t>(Total cost to perform the process group "develop and manage IT customer relationships" / (Total cost to perform the process group "manage the business of IT" + Total cost to perform the process group "develop and manage IT customer relationships" + Total cost to perform the process group "manage business resiliency and risk" + Total cost to perform the process group "manage IT knowledge" + 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to perform the process "develop and maintain information technology solutions" + Total cost to perform the process group "deploy IT solutions" + Total cost to perform the process group "deliver and support IT service")) * 100</t>
  </si>
  <si>
    <t>Total cost of the process group "manage enterprise information", including depreciation/amortization, per $1,000 revenue</t>
  </si>
  <si>
    <t>(Total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business entity revenue * 0.0010)</t>
  </si>
  <si>
    <t>Total cost of the process group "manage enterprise information",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</si>
  <si>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"manage enterprise information" *.0001) / (Total business entity revenue * 0.0010)</t>
  </si>
  <si>
    <t>Average time in weeks to create the enterprise information management strategic plan</t>
  </si>
  <si>
    <t>Average time in weeks to set up a complex technical interface for a user of a defined data content source</t>
  </si>
  <si>
    <t>Average time in weeks to set up a complex technical interface</t>
  </si>
  <si>
    <t>Average time in weeks to set up a medium technical interface for a user of a defined data content source</t>
  </si>
  <si>
    <t>Average time in weeks to set up a medium complex technical interface</t>
  </si>
  <si>
    <t>Average time in weeks to set up a simple technical interface for a user of a defined data content source</t>
  </si>
  <si>
    <t>Average time in weeks to set up a simple technical interface</t>
  </si>
  <si>
    <t>Time in weeks to report on compliance status of the information architecture</t>
  </si>
  <si>
    <t>Total number of revisions to the published enterprise information architecture</t>
  </si>
  <si>
    <t>Average number of revisions to the published enterprise information architecture</t>
  </si>
  <si>
    <t>revisions</t>
  </si>
  <si>
    <t>Length in years of information architecture planning horizon</t>
  </si>
  <si>
    <t>Level of FTE experience in years for the process group "manage enterprise information"</t>
  </si>
  <si>
    <t>Average level of experience in years for FTEs who perform the process group "manage enterprise information"</t>
  </si>
  <si>
    <t xml:space="preserve">Percentage of data and content managed as enterprise information assets </t>
  </si>
  <si>
    <t xml:space="preserve">Percentage of data and content are managed as enterprise information assets </t>
  </si>
  <si>
    <t>Number of IT FTEs for the process group "manage enterprise information" per $1 billion revenue</t>
  </si>
  <si>
    <t>(Number of FTEs who perform the function "manage information technology" * Percentage of IT FTEs performing the process area "Manage enterprise information" *.01) / (Total business entity revenue * 0.0000000010)</t>
  </si>
  <si>
    <t>Percentage of common data across all business units</t>
  </si>
  <si>
    <t>Percentage of information assets that are common across all business units</t>
  </si>
  <si>
    <t>Percentage of data assessed for compliance with information policies and standards</t>
  </si>
  <si>
    <t>Percentage of data managed centrally as enterprise information assets</t>
  </si>
  <si>
    <t>Percentage of data that has defined policy, definition, and change control responsibility</t>
  </si>
  <si>
    <t>Percentage of information elements with assigned and active data custodians</t>
  </si>
  <si>
    <t>Average percentage change in detected exceptions to the information architecture per year</t>
  </si>
  <si>
    <t>Percentage change in detected exceptions to the information architecture per year</t>
  </si>
  <si>
    <t>Percentage of IT budget, including depreciation/amortization, allocated to the process group "manage enterprise information"</t>
  </si>
  <si>
    <t>(IT budget allocated to the process group "manage enterprise information" / IT budget for the past year) * 100.0</t>
  </si>
  <si>
    <t>Percentage of total IT cost, including depreciation/amortization, allocated to process group "manage enterprise information"</t>
  </si>
  <si>
    <t>((Total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to perform the process group "manage the business of IT" + Total cost to perform the process group "develop and manage IT customer relationships" + Total cost to perform the process group "manage business resiliency and risk" + Total cost to perform the process group "manage IT knowledge" + 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to perform the process "develop and maintain information technology solutions" + Total cost to perform the process group "deploy IT solutions" + Total cost to perform the process group "deliver and support IT service")) * 100</t>
  </si>
  <si>
    <t>Percentage of total IT cost, excluding depreciation/amortization, allocated to process group "manage enterprise information"</t>
  </si>
  <si>
    <t>Percentage of the IT operating cost that is dedicated to the process area "manage enterprise information"</t>
  </si>
  <si>
    <t>Percentage of business entity IT FTEs who perform the process group "manage enterprise information"</t>
  </si>
  <si>
    <t>Percentage of IT FTEs performing the process area "Manage enterprise information"</t>
  </si>
  <si>
    <t>Number of FTEs classified as IT architects per $1 billion revenue</t>
  </si>
  <si>
    <t>Number of FTEs classified as IT architects / (Total business entity revenue * 0.000000001)</t>
  </si>
  <si>
    <t>Other cost of the process group "develop and maintain information technology solutions", including depreciation/amortization, per $100,000 revenue</t>
  </si>
  <si>
    <t>Costs other than personnel, systems, overhead, and outsourced to perform the process "develop and maintain information technology solutions" / (Total business entity revenue * 0.000010)</t>
  </si>
  <si>
    <t>Outsourced cost of the process group "develop and maintain information technology solutions", including depreciation/amortization, per $100,000 revenue</t>
  </si>
  <si>
    <t>Outsourced cost to perform the process "develop and maintain information technology solutions" / (Total business entity revenue * 0.000010)</t>
  </si>
  <si>
    <t>Overhead cost of the process group "develop and maintain information technology solutions", including depreciation/amortization, per $100,000 revenue</t>
  </si>
  <si>
    <t>Overhead cost to perform the process "develop and maintain information technology solutions" / (Total business entity revenue * 0.000010)</t>
  </si>
  <si>
    <t>Systems cost of the process group "develop and maintain information technology solutions", including depreciation/amortization, per $100,000 revenue</t>
  </si>
  <si>
    <t>Systems cost to perform the process "develop and maintain information technology solutions" / (Total business entity revenue * 0.000010)</t>
  </si>
  <si>
    <t>Total cost of the process group "develop and maintain information technology solutions", including depreciation/amortization, per $1,000 revenue</t>
  </si>
  <si>
    <t>Total cost to perform the process "develop and maintain information technology solutions" / (Total business entity revenue * 0.0010)</t>
  </si>
  <si>
    <t>Personnel cost of the process group "develop and maintain information technology solutions", including depreciation/amortization, per $1,000 revenue</t>
  </si>
  <si>
    <t>Personnel cost to perform the process "develop and maintain information technology solutions" / (Total business entity revenue * 0.0010)</t>
  </si>
  <si>
    <t>Total cost of the process group "develop and maintain information technology solutions",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</si>
  <si>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"develop and maintain IT solutions" *.0001) / (Total business entity revenue * 0.0010)</t>
  </si>
  <si>
    <t>Time in months to fulfill a business need with relevant IT solutions for major new/enhanced IT services investments between $1 million and $100 million USD</t>
  </si>
  <si>
    <t>Average time in months to fulfill a funded business need with relevant IT solutions for major new or enhanced IT services in the investment level $1 million-$100 million USD</t>
  </si>
  <si>
    <t>Time in months to fulfill a business need with relevant IT solutions for major new/enhanced IT services investments between $100,000 and $250,000 USD</t>
  </si>
  <si>
    <t>Time in months to fulfill a business need with relevant IT solutions for major new/enhanced IT services investments between $250,000 and $500,000 USD</t>
  </si>
  <si>
    <t>Time in months to fulfill a business need with relevant IT solutions for major new/enhanced IT services investments between $500,000 and $1 million USD</t>
  </si>
  <si>
    <t>Time in months to fulfill a business need with relevant IT solutions for major new/enhanced IT services investments greater than $100 million USD</t>
  </si>
  <si>
    <t>Average time in months to fulfill a funded business need with relevant IT solutions for major new or enhanced IT services in the investment level greater than $100 million USD</t>
  </si>
  <si>
    <t>Time in months to fulfill a business need with relevant IT solutions for major new/enhanced IT services investments less than $100,000 USD</t>
  </si>
  <si>
    <t>Average time in minutes to resolve highest priority problems (current year)</t>
  </si>
  <si>
    <t>Average time in minutes for the IT service management team to resolve highest priority problems</t>
  </si>
  <si>
    <t>Minutes</t>
  </si>
  <si>
    <t>Average time in minutes to respond to highest priority problem (current year)</t>
  </si>
  <si>
    <t>Average time in minutes for the IT service management team to respond to highest priority problems</t>
  </si>
  <si>
    <t>Average time in hours to resolve highest priority problems for the current year</t>
  </si>
  <si>
    <t>Average time in hours to resolve the highest priority problem</t>
  </si>
  <si>
    <t>Average time in hours to respond to highest priority problem for the current year</t>
  </si>
  <si>
    <t>Average time in hours to respond to the highest priority problem</t>
  </si>
  <si>
    <t>Average time in weeks to fulfill a complex information need</t>
  </si>
  <si>
    <t>Average time in weeks to fulfill a medium information need</t>
  </si>
  <si>
    <t>Average time in weeks to fulfill a medium complex information need</t>
  </si>
  <si>
    <t>Average time in weeks to fulfill a simple information need</t>
  </si>
  <si>
    <t>Level of FTE experience in years for the process group "develop and maintain information technology solutions"</t>
  </si>
  <si>
    <t>Average level of experience in years for FTEs who perform the process group "develop and maintain IT solutions"</t>
  </si>
  <si>
    <t xml:space="preserve">Number of break/fix requests requiring rework as a percentage of average backlog for the current year </t>
  </si>
  <si>
    <t>(Number of break or fix requests that require rework / Average backlog) * 100.0</t>
  </si>
  <si>
    <t>Percentage of initially planned functionality that is delivered for application development and maintenance projects in the most recent year</t>
  </si>
  <si>
    <t>Average percentage of planned functionality that was delivered for application development and maintenance projects fully completed during the past year</t>
  </si>
  <si>
    <t>Percentage of IT budget, including depreciation/amortization, allocated towards service oriented architecture (SOA)</t>
  </si>
  <si>
    <t>Percentage of IT budget allocated towards service oriented architecture (SOA)</t>
  </si>
  <si>
    <t>Number of IT FTEs for the process group "develop and maintain information technology solutions" per $1 billion revenue</t>
  </si>
  <si>
    <t>(Number of FTEs who perform the function "manage information technology" * Percentage of IT FTEs performing the process area "Develop and maintain information technology solutions" *.01) / (Total business entity revenue * 0.0000000010)</t>
  </si>
  <si>
    <t>Number of service oriented architecture services implemented</t>
  </si>
  <si>
    <t>Number of services oriented architecture (SOA) services implemented in production</t>
  </si>
  <si>
    <t>services</t>
  </si>
  <si>
    <t xml:space="preserve">Average number of production defects in both enhancements and new developments per 1,000 function points </t>
  </si>
  <si>
    <t>Points</t>
  </si>
  <si>
    <t>Percentage of planned return on investment (ROI) for application development and maintenance projects</t>
  </si>
  <si>
    <t>Percentage of planned return on investment (ROI) for application development and maintenance projects in the most recent year</t>
  </si>
  <si>
    <t>Average backlog for the current year</t>
  </si>
  <si>
    <t>Average backlog</t>
  </si>
  <si>
    <t>number of break/fix requests</t>
  </si>
  <si>
    <t>Percentage of service oriented architecture services that are external</t>
  </si>
  <si>
    <t>Percentage of service oriented architecture (SOA) services published or exposed externally</t>
  </si>
  <si>
    <t>Percentage of total IT cost, including depreciation/amortization, allocated to process group "develop and maintain information technology solutions"</t>
  </si>
  <si>
    <t>Percentage of IT cost allocated to the process group "develop and maintain information technology solutions"</t>
  </si>
  <si>
    <t>Percentage of IT budget, including depreciation/amortization, allocated to the process group "develop and maintain information technology solutions"</t>
  </si>
  <si>
    <t>(IT budget allocated to the process group "develop and maintain information technology solutions" / IT budget for the past year) * 100.0</t>
  </si>
  <si>
    <t>Percentage of unplanned outages due to the implementation of changes into the infrastructure resulting from a change request</t>
  </si>
  <si>
    <t>Percentage of unplanned outages due to the introduction of a new software release</t>
  </si>
  <si>
    <t>Percentage of business entity IT FTEs who perform the process group "develop and maintain information technology solutions"</t>
  </si>
  <si>
    <t>Percentage of IT FTEs performing the process area "Develop and maintain information technology solutions"</t>
  </si>
  <si>
    <t>Percentage of total IT cost, excluding depreciation/amortization, allocated to process group "develop and maintain information technology solutions"</t>
  </si>
  <si>
    <t>Percentage of the IT operating cost that is dedicated to the process area "develop and maintain IT solutions"</t>
  </si>
  <si>
    <t>Percentage of service oriented architecture services that are internal</t>
  </si>
  <si>
    <t>Percentage of service oriented architecture (SOA) services published or exposed internally</t>
  </si>
  <si>
    <t>Number of development projects for the current year between $1 million and $100 million</t>
  </si>
  <si>
    <t>Number of application development projects with values between $1 million and $100 million for the current year</t>
  </si>
  <si>
    <t>development projects</t>
  </si>
  <si>
    <t>Number of development projects for the current year between $100,000 and $250,000</t>
  </si>
  <si>
    <t>Number of application development projects with values between $100,000 and $250,000 for the current year</t>
  </si>
  <si>
    <t>Number of development projects for the current year between $250,000 and $500,000</t>
  </si>
  <si>
    <t>Number of application development projects with values between $250,000 and $500,000 for the current year</t>
  </si>
  <si>
    <t>Number of development projects for the current year between $500,000 and $1 million</t>
  </si>
  <si>
    <t>Number of application development projects with values between $500,000 and $1 million for the current year</t>
  </si>
  <si>
    <t>Number of development projects for the current year greater than $100 million</t>
  </si>
  <si>
    <t>Number of application development projects with values greater than $100 million for the current year</t>
  </si>
  <si>
    <t>Number of development projects for the current year less than $100,000</t>
  </si>
  <si>
    <t>Number of application development projects with values less than $100,000 for the current year</t>
  </si>
  <si>
    <t>Other cost of the process group "deploy information technology solutions", including depreciation/amortization, per $100,000 revenue</t>
  </si>
  <si>
    <t>Costs other than personnel, systems, overhead, and outsourced to perform the process group "deploy IT solutions" / (Total business entity revenue * 0.000010)</t>
  </si>
  <si>
    <t>Outsourced cost of the process group "deploy information technology solutions", including depreciation/amortization, per $100,000 revenue</t>
  </si>
  <si>
    <t>Outsourced cost to perform the process group "deploy IT solutions" / (Total business entity revenue * 0.000010)</t>
  </si>
  <si>
    <t>Overhead cost of the process group "deploy information technology solutions", including depreciation/amortization, per $100,000 revenue</t>
  </si>
  <si>
    <t>Overhead cost to perform the process group "deploy IT solutions" / (Total business entity revenue * 0.000010)</t>
  </si>
  <si>
    <t>Personnel cost of the process group "deploy information technology solutions", including depreciation/amortization, per $1,000 revenue</t>
  </si>
  <si>
    <t>Personnel cost to perform the process group "deploy IT solutions" / (Total business entity revenue * 0.0010)</t>
  </si>
  <si>
    <t>Systems cost of the process group "deploy information technology solutions", including depreciation/amortization, per $100,000 revenue</t>
  </si>
  <si>
    <t>Systems cost to perform the process group "deploy IT solutions" / (Total business entity revenue * 0.000010)</t>
  </si>
  <si>
    <t>Total cost of the process group "deploy information technology solutions", including depreciation/amortization, per $1,000 revenue</t>
  </si>
  <si>
    <t>((Percentage of IT cost allocated to the process group "deploy IT solutions"/100) * IT costs during the past year) / (Total business entity revenue * 0.0010)</t>
  </si>
  <si>
    <t>Total cost of the process group "deploy information technology solutions",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</si>
  <si>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"deploy IT solutions" *.0001) / (Total business entity revenue * 0.0010)</t>
  </si>
  <si>
    <t>Average time in days to deploy new computing capacity</t>
  </si>
  <si>
    <t xml:space="preserve">Average time in days to deploy new computing capacity </t>
  </si>
  <si>
    <t>Average time in weeks to deploy a new release into the production environment</t>
  </si>
  <si>
    <t>Time in weeks to deploy a new release into the production environment</t>
  </si>
  <si>
    <t>Average time in weeks to make a change to the production environment</t>
  </si>
  <si>
    <t>Time in weeks to make a change into the production environment</t>
  </si>
  <si>
    <t>Level of FTE experience in years for the process group "deploy information technology solutions"</t>
  </si>
  <si>
    <t>Average level of experience in years for FTEs who perform the process group "deploy IT solutions"</t>
  </si>
  <si>
    <t>Number of IT FTEs for the process group "deploy information technology solutions" per $1 billion revenue</t>
  </si>
  <si>
    <t>(Number of FTEs who perform the function "manage information technology" * Percentage of IT FTEs performing the process area "Deploy information technology solutions" *.01) / (Total business entity revenue * 0.0000000010)</t>
  </si>
  <si>
    <t>Percentage of unscheduled outages from change requests</t>
  </si>
  <si>
    <t>Percentage of unscheduled outages related to or resulting from a change request</t>
  </si>
  <si>
    <t>Percentage of unscheduled outages from release introductions</t>
  </si>
  <si>
    <t>Percentage of unscheduled outages related to or resulting from a release introduction</t>
  </si>
  <si>
    <t>Percentage of total IT cost, including depreciation/amortization, allocated to process group "deploy information technology solutions"</t>
  </si>
  <si>
    <t>(Total cost to perform the process group "deploy IT solutions" / (Total cost to perform the process group "manage the business of IT" + Total cost to perform the process group "develop and manage IT customer relationships" + Total cost to perform the process group "manage business resiliency and risk" + Total cost to perform the process group "manage IT knowledge" + 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to perform the process "develop and maintain information technology solutions" + Total cost to perform the process group "deploy IT solutions" + Total cost to perform the process group "deliver and support IT service")) * 100</t>
  </si>
  <si>
    <t>Percentage of IT budget, including depreciation/amortization, allocated to the process group "deploy information technology solutions"</t>
  </si>
  <si>
    <t>(IT budget allocated to the process group "deploy IT solutions" / IT budget for the past year) * 100.0</t>
  </si>
  <si>
    <t>Percentage of total IT cost, excluding depreciation/amortization, allocated to process group "deploy information technology solutions"</t>
  </si>
  <si>
    <t>Percentage of the IT operating cost that is dedicated to the process area "deploy IT solutions"</t>
  </si>
  <si>
    <t>Percentage of business entity IT FTEs who perform the process group "deploy it solutions"</t>
  </si>
  <si>
    <t>Percentage of IT FTEs performing the process area "Deploy information technology solutions"</t>
  </si>
  <si>
    <t>Other cost of the process group "deliver and support information technology services", including depreciation/amortization, per $100,000 revenue</t>
  </si>
  <si>
    <t>Costs other than personnel, systems, overhead, and outsourced to perform the process group "deliver and support IT service" / (Total business entity revenue * 0.000010)</t>
  </si>
  <si>
    <t>Outsourced cost of the process group "deliver and support information technology services", including depreciation/amortization, per $100,000 revenue</t>
  </si>
  <si>
    <t>Outsourced costs to perform the process group "deliver and support IT service" / (Total business entity revenue * 0.000010)</t>
  </si>
  <si>
    <t>Overhead cost of the process group "deliver and support information technology services", including depreciation/amortization, per $100,000 revenue</t>
  </si>
  <si>
    <t>Overhead cost to perform the process group "deliver and support IT service" / (Total business entity revenue * 0.000010)</t>
  </si>
  <si>
    <t>Personnel cost of the process group "deliver and support information technology services", including depreciation/amortization, per $1,000 revenue</t>
  </si>
  <si>
    <t>Personnel cost to perform the process group "deliver and support IT service" / (Total business entity revenue * 0.0010)</t>
  </si>
  <si>
    <t>Systems cost of the process group "deliver and support information technology services", including depreciation/amortization, per $100,000 revenue</t>
  </si>
  <si>
    <t>Systems cost to perform the process group "deliver and support IT service" / (Total business entity revenue * 0.000010)</t>
  </si>
  <si>
    <t>Total cost of the process group "deliver and support information technology services", including depreciation/amortization, per $1,000 revenue</t>
  </si>
  <si>
    <t>Total cost to perform the process group "deliver and support IT service" / (Total business entity revenue * 0.0010)</t>
  </si>
  <si>
    <t>Total IT budget to support product development, including depreciation/amortization, per user</t>
  </si>
  <si>
    <t>IT budget dedicated to supporting product development / Users of IT systems supporting product development</t>
  </si>
  <si>
    <t>Annual fixed vs. variable cost ratio for the IT budget to support product development, including depreciation/amortization,</t>
  </si>
  <si>
    <t>Fixed-to-variable cost ratio for IT budget supporting product development</t>
  </si>
  <si>
    <t>fixed to variable cost</t>
  </si>
  <si>
    <t>IT operating cost reduction target for product development, including depreciation/amortization,</t>
  </si>
  <si>
    <t>IT operating cost reduction target</t>
  </si>
  <si>
    <t>Total cost of the process group "deliver and support information technology services",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</si>
  <si>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"deliver and support IT services" *.0001) / (Total business entity revenue * 0.0010)</t>
  </si>
  <si>
    <t>Average time in hours to resolve a service commitment disruption</t>
  </si>
  <si>
    <t>Time in hours to resolve a service commitment disruption</t>
  </si>
  <si>
    <t>Level of FTE experience in years for the process group "deliver and support information technology services"</t>
  </si>
  <si>
    <t>Average level of experience in years for FTEs who perform the process group "deliver and support IT services"</t>
  </si>
  <si>
    <t>Number of IT FTEs for the process group "deliver and support information technology services" per $1 billion revenue</t>
  </si>
  <si>
    <t>(Number of FTEs who perform the function "manage information technology" * Percentage of IT FTEs performing the process area "Deliver and support information technology services" *.01) / (Total business entity revenue * 0.0000000010)</t>
  </si>
  <si>
    <t>Tickets and transactions meeting agreed quality as a percentage of total business process services tickets and transactions</t>
  </si>
  <si>
    <t>(Number of business process service tickets/transactions meeting agreed quality / Number of business process service tickets/transactions * 100)</t>
  </si>
  <si>
    <t>Tickets and transactions meeting agreed quality as a percentage of total ITIS tickets and transactions</t>
  </si>
  <si>
    <t>(Number of ITIS tickets/transactions meeting agreed quality / Number of ITIS tickets/transactions * 100)</t>
  </si>
  <si>
    <t>Tickets and transactions meeting agreed turn-around time as a percentage of total tickets and transactions for ITIS</t>
  </si>
  <si>
    <t>(Number of ITIS tickets/transactions meeting agreed turn-around time / Number of ITIS tickets/transactions) * 100</t>
  </si>
  <si>
    <t>Tickets and transactions meeting agreed turn-around time as a percentage of total tickets and transactions for production support</t>
  </si>
  <si>
    <t>(Number of production support tickets/transactions meeting agreed turn-around time / Number of production support tickets/transactions) * 100</t>
  </si>
  <si>
    <t>Tickets and transactions meeting agreed quality as a percentage of total production support tickets and transactions</t>
  </si>
  <si>
    <t>(Number of production support tickets/transactions meeting agreed quality / Number of production support tickets/transactions * 100)</t>
  </si>
  <si>
    <t>Tickets and transactions meeting agreed turn-around time as a percentage of total tickets and transactions for business process services</t>
  </si>
  <si>
    <t>(Number of business process service tickets/transactions meeting agreed turn-around time / Number of business process service tickets/transactions) * 100</t>
  </si>
  <si>
    <t>Percentage of total IT cost, including depreciation/amortization, allocated to process group "deliver and support information technology services"</t>
  </si>
  <si>
    <t>Percentage of IT cost allocated to the process group "deliver and support IT services"</t>
  </si>
  <si>
    <t>Percentage of IT budget, including depreciation/amortization, allocated to the process group "deliver and support information technology services"</t>
  </si>
  <si>
    <t>(IT budget allocated to the process group "deliver and support IT services" / IT budget for the past year) * 100.0</t>
  </si>
  <si>
    <t>Percentage of total IT cost, excluding depreciation/amortization, allocated to process group "deliver and support information technology services"</t>
  </si>
  <si>
    <t>Percentage of the IT operating cost that is dedicated to the process area "deliver and support IT services"</t>
  </si>
  <si>
    <t>Percentage of business entity IT FTEs who perform the process group "deliver and support it services"</t>
  </si>
  <si>
    <t>Percentage of IT FTEs performing the process area "Deliver and support information technology services"</t>
  </si>
  <si>
    <t>Solutions planning horizon</t>
  </si>
  <si>
    <t>Planning horizon in years for IT solutions aligned with organizational strategy</t>
  </si>
  <si>
    <t>Average percentage of planned return on investment (ROI) that was achieved for: Level 5 solutions</t>
  </si>
  <si>
    <t>Average ROI for level-5 solutions</t>
  </si>
  <si>
    <t>Average percentage of planned return on investment (ROI) that was achieved for: all other solutions other than Level 5</t>
  </si>
  <si>
    <t>Average ROI for non-level-5 solutions</t>
  </si>
  <si>
    <t>Total IT budget to perform the process "evaluate and communicate IT business value and performance" in support of product development, including depreciation/amortization, per $1,000 of revenue</t>
  </si>
  <si>
    <t>(IT budget dedicated to supporting product development*Percentage of the IT budget dedicated to "evaluate and communicate IT business value and performance"*0.01) / (Total business entity revenue* 0.0010)</t>
  </si>
  <si>
    <t>Average solution impact ratio for: Level 5 solutions</t>
  </si>
  <si>
    <t>Average IT solution impact for Level 5 solutions</t>
  </si>
  <si>
    <t>benefit to cost</t>
  </si>
  <si>
    <t>Average solution impact ratio for: all other solutions other than Level 5</t>
  </si>
  <si>
    <t>Average IT solution impact for non-Level 5 solutions</t>
  </si>
  <si>
    <t>Number of IT FTEs for the process  "Evaluate and communicate IT business value and performance" per $1 billion revenue</t>
  </si>
  <si>
    <t>Number of IT FTEs supporting the process "evaluate and communicate IT business value and performance" / (Total business entity revenue * 0.000000001)</t>
  </si>
  <si>
    <t>Total IT budget to perform the process "develop IT services and solutions strategy" in support of product development, including depreciation/amortization, per $1,000 of revenue</t>
  </si>
  <si>
    <t>(IT budget dedicated to supporting product development*Percentage of the IT budget dedicated to "develop IT services and solutions strategy"*0.01) / (Total business entity revenue* 0.0010)</t>
  </si>
  <si>
    <t xml:space="preserve">Average cycle time from identification of demand to disposition for: Level 5 solutions </t>
  </si>
  <si>
    <t>Cycle time from lead identification to hand-off for Level 5 solutions</t>
  </si>
  <si>
    <t>Average cycle time from identification of demand to disposition for: all other Levels other than Level 5</t>
  </si>
  <si>
    <t>Cycle time from lead identification to hand-off for non-Level 5 solutions</t>
  </si>
  <si>
    <t>Solutions capture rate for: Level 5 solutions</t>
  </si>
  <si>
    <t>Level 5 solutions provided for and accepted by the customer as a percentage of total potential solutions</t>
  </si>
  <si>
    <t>Solutions capture rate for:all other solutions other than Level 5</t>
  </si>
  <si>
    <t>Non-Level 5 solutions provided for and accepted by the customer as a percentage of total potential solutions</t>
  </si>
  <si>
    <t>Percentage of solutions provided that are directly meeting IT strategy</t>
  </si>
  <si>
    <t>Percentage of solutions meeting IT strategy</t>
  </si>
  <si>
    <t>Percentage of solutions provided that are for repeat customers</t>
  </si>
  <si>
    <t>Percentage of solutions for repeat customers</t>
  </si>
  <si>
    <t>Number of IT FTEs for the process  "Develop IT services and solutions strategy" per $1 billion revenue</t>
  </si>
  <si>
    <t>Number of IT FTEs supporting the process "develop IT services and solutions strategy" / (Total business entity revenue * 0.000000001)</t>
  </si>
  <si>
    <t>Total IT budget to perform the process "manage IT customer satisfaction" in support of product development, including depreciation/amortization, per $1,000 of revenue</t>
  </si>
  <si>
    <t>(IT budget dedicated to supporting product development*Percentage of the IT budget dedicated to "manage IT customer satisfaction"*0.01) / (Total business entity revenue* 0.0010)</t>
  </si>
  <si>
    <t>Percent on-time performance for: Level 5 solutions</t>
  </si>
  <si>
    <t>Percentage of IT solutions meeting schedule for Level 5 solutions</t>
  </si>
  <si>
    <t>Percent on-time performance for: all other solutions other than Level 5</t>
  </si>
  <si>
    <t>Percentage of IT solutions meeting schedule for non-Level 5 solutions</t>
  </si>
  <si>
    <t>Net Promoter Score (NPS)</t>
  </si>
  <si>
    <t>NPS for IT solutions</t>
  </si>
  <si>
    <t>Number of IT FTEs for the process  "Manage IT customer satisfaction" per $1 billion revenue</t>
  </si>
  <si>
    <t>Number of IT FTEs supporting the process "manage IT customer satisfaction" / (Total business entity revenue * 0.000000001)</t>
  </si>
  <si>
    <t>Other cost of the process "develop information and content management strategies", including depreciation/amortization, per $100,000 revenue</t>
  </si>
  <si>
    <t>Costs other than personnel, systems, overhead, and outsourced to perform the process "develop information and content management strategies" / (Total business entity revenue * 0.000010)</t>
  </si>
  <si>
    <t>Outsourced cost of the process "develop information and content management strategies", including depreciation/amortization, per $100,000 revenue</t>
  </si>
  <si>
    <t>Outsourced cost to perform the process "develop information and content management strategies" / (Total business entity revenue * 0.000010)</t>
  </si>
  <si>
    <t>Overhead cost of the process "develop information and content management strategies", including depreciation/amortization, per $100,000 revenue</t>
  </si>
  <si>
    <t>Overhead cost to perform the process "develop information and content management strategies" / (Total business entity revenue * 0.000010)</t>
  </si>
  <si>
    <t>Personnel cost of the process "develop information and content management strategies", including depreciation/amortization, per $1,000 revenue</t>
  </si>
  <si>
    <t>Personnel cost to perform the process "develop information and content management strategies" / (Total business entity revenue * 0.0010)</t>
  </si>
  <si>
    <t>Systems cost of the process "develop information and content management strategies", including depreciation/amortization, per $100,000 revenue</t>
  </si>
  <si>
    <t>Systems cost to perform the process "develop information and content management strategies" / (Total business entity revenue * 0.000010)</t>
  </si>
  <si>
    <t>Total cost of the process "develop information and content management strategies", including depreciation/amortization, per $1,000 revenue</t>
  </si>
  <si>
    <t>Total cost to perform the process "develop information and content management strategies" / (Total business entity revenue * 0.0010)</t>
  </si>
  <si>
    <t>Number of IT FTEs for the process "develop information and content management strategies" per $1 billion revenue</t>
  </si>
  <si>
    <t>Number of FTEs who perform the process group "manage enterprise information" who perform the process "develop information and content management strategies" / (Total business entity revenue * 0.000000001)</t>
  </si>
  <si>
    <t>Percentage of IT budget for the process group "manage enterprise information", including depreciation/amortization, allocated to the process "develop information and content management strategies"</t>
  </si>
  <si>
    <t>(IT budget related to the process group "manage enterprise information" allocated to the process "develop information and content management strategies" / IT budget allocated to the process group "manage enterprise information") * 100.0</t>
  </si>
  <si>
    <t>Other cost of the process "define enterprise information architecture", including depreciation/amortization, per $100,000 revenue</t>
  </si>
  <si>
    <t>Costs other than personnel, systems, overhead, and outsourced to perform the process "define the enterprise information architecture" / (Total business entity revenue * 0.000010)</t>
  </si>
  <si>
    <t>Outsourced cost of the process "define enterprise information architecture", including depreciation/amortization, per $100,000 revenue</t>
  </si>
  <si>
    <t>Outsourced cost to perform the process "define the enterprise information architecture" / (Total business entity revenue * 0.000010)</t>
  </si>
  <si>
    <t>Overhead cost of the process "define enterprise information architecture", including depreciation/amortization, per $100,000 revenue</t>
  </si>
  <si>
    <t>Overhead cost to perform the process "define the enterprise information architecture" / (Total business entity revenue * 0.000010)</t>
  </si>
  <si>
    <t>Personnel cost of the process "define enterprise information architecture", including depreciation/amortization, per $1,000 revenue</t>
  </si>
  <si>
    <t>Personnel cost to perform the process "define the enterprise information architecture" / (Total business entity revenue * 0.0010)</t>
  </si>
  <si>
    <t>Systems cost of the process "define enterprise information architecture", including depreciation/amortization, per $100,000 revenue</t>
  </si>
  <si>
    <t>Systems cost to perform the process "define the enterprise information architecture" / (Total business entity revenue * 0.000010)</t>
  </si>
  <si>
    <t>Total cost of the process "define enterprise information architecture", including depreciation/amortization, per $1,000 revenue</t>
  </si>
  <si>
    <t>Total cost to perform the process "define the enterprise information architecture" / (Total business entity revenue * 0.0010)</t>
  </si>
  <si>
    <t>Number of IT FTEs for the process "define the enterprise information architecture" per $1 billion revenue</t>
  </si>
  <si>
    <t>Number of FTEs who perform the process group "manage enterprise information" who perform the process "define the enterprise information architecture" / (Total business entity revenue * 0.000000001)</t>
  </si>
  <si>
    <t>Percentage of IT budget for the process group "manage enterprise information", including depreciation/amortization, allocated to the process "define the enterprise information architecture"</t>
  </si>
  <si>
    <t>(IT budget related to the process group "manage enterprise information" allocated to the process "define the enterprise information architecture" / IT budget allocated to the process group "manage enterprise information") * 100.0</t>
  </si>
  <si>
    <t>Other cost of the process "manage information resources", including depreciation/amortization, per $100,000 revenue</t>
  </si>
  <si>
    <t>Costs other than personnel, systems, overhead, and outsourced to perform the process "manage information resources" / (Total business entity revenue * 0.000010)</t>
  </si>
  <si>
    <t>Outsourced cost of the process "manage information resources", including depreciation/amortization, per $100,000 revenue</t>
  </si>
  <si>
    <t>Outsourced cost to perform the process "manage information resources" / (Total business entity revenue * 0.000010)</t>
  </si>
  <si>
    <t>Overhead cost of the process "manage information resources", including depreciation/amortization, per $100,000 revenue</t>
  </si>
  <si>
    <t>Overhead cost to perform the process "manage information resources" / (Total business entity revenue * 0.000010)</t>
  </si>
  <si>
    <t>Personnel cost of the process "manage information resources", including depreciation/amortization, per $1,000 revenue</t>
  </si>
  <si>
    <t>Personnel cost to perform the process "manage information resources" / (Total business entity revenue * 0.0010)</t>
  </si>
  <si>
    <t>Systems cost of the process "manage information resources", including depreciation/amortization, per $100,000 revenue</t>
  </si>
  <si>
    <t>Systems cost to perform the process "manage information resources" / (Total business entity revenue * 0.000010)</t>
  </si>
  <si>
    <t>Total cost of the process "manage information resources", including depreciation/amortization, per $1,000 revenue</t>
  </si>
  <si>
    <t>Total cost to perform the process "manage information resources" / (Total business entity revenue * 0.0010)</t>
  </si>
  <si>
    <t>Number of IT FTEs for the process "manage information resources" per $1 billion revenue</t>
  </si>
  <si>
    <t>Number of FTEs who perform the process group "manage enterprise information" who perform the process "manage information resources" / (Total business entity revenue * 0.000000001)</t>
  </si>
  <si>
    <t>Percentage of IT budget for the process group "manage enterprise information", including depreciation/amortization, allocated to the process "manage information resources"</t>
  </si>
  <si>
    <t>(IT budget related to the process group "manage enterprise information" allocated to the process "manage information resources" / IT budget allocated to the process group "manage enterprise information") * 100.0</t>
  </si>
  <si>
    <t>Other cost of the process "perform enterprise data and content management", including depreciation/amortization, per $100,000 revenue</t>
  </si>
  <si>
    <t>Costs other than personnel, systems, overhead, and outsourced to perform the process "perform enterprise data and content management" / (Total business entity revenue * 0.000010)</t>
  </si>
  <si>
    <t>Outsourced cost of the process "perform enterprise data and content management", including depreciation/amortization, per $100,000 revenue</t>
  </si>
  <si>
    <t>Outsourced cost to perform the process "perform enterprise data and content management" / (Total business entity revenue * 0.000010)</t>
  </si>
  <si>
    <t>Overhead cost of the process "perform enterprise data and content management", including depreciation/amortization, per $100,000 revenue</t>
  </si>
  <si>
    <t>Overhead cost to perform the process "perform enterprise data and content management" / (Total business entity revenue * 0.000010)</t>
  </si>
  <si>
    <t>Personnel cost of the process "perform enterprise data and content management", including depreciation/amortization, per $1,000 revenue</t>
  </si>
  <si>
    <t>Personnel cost to perform the process "perform enterprise data and content management" / (Total business entity revenue * 0.0010)</t>
  </si>
  <si>
    <t>Systems cost of the process "perform enterprise data and content management", including depreciation/amortization, per $100,000 revenue</t>
  </si>
  <si>
    <t>Systems cost to perform the process "perform enterprise data and content management" / (Total business entity revenue * 0.000010)</t>
  </si>
  <si>
    <t>Total cost of the process "perform enterprise data and content management", including depreciation/amortization, per $1,000 revenue</t>
  </si>
  <si>
    <t>Total cost to perform the process "perform enterprise data and content management" / (Total business entity revenue * 0.0010)</t>
  </si>
  <si>
    <t>Number of IT FTEs for the process "perform enterprise data and content management" per $1 billion revenue</t>
  </si>
  <si>
    <t>Number of FTEs who perform the process group "manage enterprise information" who perform the process "perform enterprise data and content management" / (Total business entity revenue * 0.000000001)</t>
  </si>
  <si>
    <t>Percentage of IT budget for the process group "manage enterprise information", including depreciation/amortization, allocated to the process "perform enterprise data and content management"</t>
  </si>
  <si>
    <t>(IT budget related to the process group "manage enterprise information" allocated to the process "perform enterprise data and content management" / IT budget allocated to the process group "manage enterprise information") * 100.0</t>
  </si>
  <si>
    <t>Average cost performance index (CPI) at completion of project/solution for Level 5 solutions</t>
  </si>
  <si>
    <t>Cost performance index at completion for Level 5 solutions</t>
  </si>
  <si>
    <t>CPI</t>
  </si>
  <si>
    <t>Average cost performance index (CPI) at completion of project/solution for all solutions other than Level 5</t>
  </si>
  <si>
    <t>Cost performance index at completion for non-Level 5 solutions</t>
  </si>
  <si>
    <t>Percentage of IT budget for product development, including depreciation/amortization, that supports new platforms/markets completed or released to production</t>
  </si>
  <si>
    <t>Percentage of the IT budget supporting product development allocated to new platforms/or markets</t>
  </si>
  <si>
    <t>Percentage of IT budget for product development, including depreciation/amortization, that supports new products completed or released to production</t>
  </si>
  <si>
    <t>Percentage of IT budget supporting product development for NEW products released this year</t>
  </si>
  <si>
    <t>Percentage of IT budget for product development, including depreciation/amortization, that supports product upgrades completed or released to production</t>
  </si>
  <si>
    <t>Percentage of IT budget supporting product development for product UPGRADES released this year</t>
  </si>
  <si>
    <t>Total IT budget to perform the process "create IT services and solutions" in support of product development, including depreciation/amortization, per $1,000 of revenue</t>
  </si>
  <si>
    <t>(IT budget dedicated to supporting product development*Percentage of the IT budget dedicated to "create IT services and solutions"*0.01) / (Total business entity revenue* 0.0010)</t>
  </si>
  <si>
    <t>Average time from disposition to customer acceptance for: Level 5 solutions</t>
  </si>
  <si>
    <t>Cycle time from disposition to customer acceptance for Level 5 solutions</t>
  </si>
  <si>
    <t>work days</t>
  </si>
  <si>
    <t>Average time from disposition to customer acceptance for: all other levels</t>
  </si>
  <si>
    <t>Cycle time from disposition to customer acceptance for non-Level 5 solutions</t>
  </si>
  <si>
    <t>Defect removal effectiveness percentage (pre/post operations)</t>
  </si>
  <si>
    <t>Ratio of post-operational defects to total-lifecycle defects</t>
  </si>
  <si>
    <t>Number of IT FTEs for the process  "Create IT services and solutions" per $1 billion revenue</t>
  </si>
  <si>
    <t>Number of IT FTEs supporting the process "create IT services and solutions" / (Total business entity revenue * 0.000000001)</t>
  </si>
  <si>
    <t>Mean time to resolution (MTTR) in hours: critical incidents</t>
  </si>
  <si>
    <t>MTTR for critical incidents on IT systems supporting product development</t>
  </si>
  <si>
    <t>Mean time to resolution (MTTR) in hours: high incidents</t>
  </si>
  <si>
    <t>MTTR for high incidents on IT systems supporting product development</t>
  </si>
  <si>
    <t>Mean time to resolution (MTTR) in hours: all other incidents</t>
  </si>
  <si>
    <t>MTTR for routine incidents on IT systems supporting product development</t>
  </si>
  <si>
    <t>Percentage of legacy applications already moved to cloud technology</t>
  </si>
  <si>
    <t>Percentage of legacy applications moved to cloud technology</t>
  </si>
  <si>
    <t>Percentage of new business applications deployed using cloud technology</t>
  </si>
  <si>
    <t>Total IT budget to perform the process "support IT services and solutions" in support of product development, including depreciation/amortization, per $1,000 of revenue</t>
  </si>
  <si>
    <t>(IT budget dedicated to supporting product development*Percentage of the IT budget dedicated to "support IT services and solutions"*0.01) / (Total business entity revenue* 0.0010)</t>
  </si>
  <si>
    <t>Annual uptime percentage for IT systems supporting product development</t>
  </si>
  <si>
    <t>100-Average unplanned machine downtime for systems supporting product development</t>
  </si>
  <si>
    <t>Avg. monthly percentage of issues resolved within SLA</t>
  </si>
  <si>
    <t>Percentage of issues resolved within SLA (monthly)</t>
  </si>
  <si>
    <t>Number of IT FTEs for the process  "Support IT services and solutions" per $1 billion revenue</t>
  </si>
  <si>
    <t>Number of IT FTEs supporting the process "support IT services and solutions" / (Total business entity revenue * 0.000000001)</t>
  </si>
  <si>
    <t>Percentage of IT FTEs performing IT processes that perform deskside (local) support</t>
  </si>
  <si>
    <t>Percentage of IT FTEs performing user support roles that perform deskside (local) support</t>
  </si>
  <si>
    <t>Percentage of IT FTEs performing user support roles that perform helpdesk (remote) support</t>
  </si>
  <si>
    <t>Outsourced cost to perform the processes "perform cost accounting and control" and "perform cost management" per $1,000 revenue</t>
  </si>
  <si>
    <t>(Percentage of total cost of the process "perform cost accounting and control" and "perform cost management" allocated to external costs * 0.01 * Total cost to perform the processes "perform cost accounting and control" and "perform cost management") / (Total business entity revenue * 0.001)</t>
  </si>
  <si>
    <t>Personnel cost to perform the processes "perform cost accounting and control" and "perform cost management" per process FTE</t>
  </si>
  <si>
    <t>(Percentage of internal costs of the processes "perform cost accounting and control" and "perform cost management" allocated to personnel costs * Percentage of total cost of the process "perform cost accounting and control" and "perform cost management" allocated to internal costs * 0.0001 * Total cost to perform the processes "perform cost accounting and control" and "perform cost management") / Number of FTEs who perform the processes "perform cost accounting and control" and "perform cost management"</t>
  </si>
  <si>
    <t>Personnel cost to perform the processes "perform cost accounting and control" and "perform cost management" per $1,000 revenue</t>
  </si>
  <si>
    <t>(Percentage of internal costs of the processes "perform cost accounting and control" and "perform cost management" allocated to personnel costs * Percentage of total cost of the process "perform cost accounting and control" and "perform cost management" allocated to internal costs * 0.0001 * Total cost to perform the processes "perform cost accounting and control" and "perform cost management") / (Total business entity revenue * 0.001)</t>
  </si>
  <si>
    <t>Systems cost to perform the processes "perform cost accounting and control" and "perform cost management" per $100,000 revenue</t>
  </si>
  <si>
    <t>(Percentage of internal cost of the processes "perform cost accounting and control" and "perform cost management" allocated to systems costs * Percentage of total cost of the process "perform cost accounting and control" and "perform cost management" allocated to internal costs * 0.0001 * Total cost to perform the processes "perform cost accounting and control" and "perform cost management") / (Total business entity revenue * 0.00001)</t>
  </si>
  <si>
    <t>Total cost to perform the processes "perform cost accounting and control" and "perform cost management" per $1,000 revenue</t>
  </si>
  <si>
    <t>Total cost to perform the processes "perform cost accounting and control" and "perform cost management" / (Total business entity revenue * 0.001)</t>
  </si>
  <si>
    <t>Total cost to perform the processes "perform cost accounting and control" and "perform cost management" per process FTE</t>
  </si>
  <si>
    <t>Total cost to perform the processes "perform cost accounting and control" and "perform cost management" / Number of FTEs who perform the processes "perform cost accounting and control" and "perform cost management"</t>
  </si>
  <si>
    <t>Outsourced cost to perform the process group "perform planning and management accounting" per $1,000 revenue</t>
  </si>
  <si>
    <t>((Percentage of total cost of the process "planning, budgeting, and forecasting" allocated to external costs * .01 * Total cost to perform the process "perform planning/budgeting/forecasting") + (Percentage of total cost of the process "perform cost accounting and control" and "perform cost management" allocated to external costs * .01 * Total cost to perform the processes "perform cost accounting and control" and "perform cost management") + (Percentage of total cost of the process "evaluate and manage financial performance" allocated to external costs * .01 * Total cost to perform the process "evaluate and manage financial performance")) / (Total business entity revenue * .001)</t>
  </si>
  <si>
    <t>Overhead and other cost to perform the process group "perform planning and management accounting" per $100,000 revenue</t>
  </si>
  <si>
    <t>((Percentage of internal costs of the process "planning, budgeting, and forecasting" allocated to overhead and other costs * Percentage of total cost of the process "planning, budgeting, and forecasting" allocated to internal costs * .0001 * Total cost to perform the process "perform planning/budgeting/forecasting") + (Percentage of internal costs of the processes "perform cost accounting and control" and "perform cost management" allocated to overhead and other costs * Percentage of total cost of the process "perform cost accounting and control" and "perform cost management" allocated to internal costs * .0001 * Total cost to perform the processes "perform cost accounting and control" and "perform cost management") + (Percentage of internal costs of the process "evaluate and manage financial performance" allocated to overhead and other costs * Percentage of total cost of the process "evaluate and manage financial performance" allocated to internal costs * .0001 * Total cost to perform the process "evaluate and manage financial performance")) / (Total business entity revenue * .00001)</t>
  </si>
  <si>
    <t>Overhead and other costs to perform the process "perform cost accounting and control" and "perform cost management" per $100,000 revenue</t>
  </si>
  <si>
    <t>(Percentage of internal costs of the processes "perform cost accounting and control" and "perform cost management" allocated to overhead and other costs * Percentage of total cost of the process "perform cost accounting and control" and "perform cost management" allocated to internal costs * 0.0001 * Total cost to perform the processes "perform cost accounting and control" and "perform cost management") / (Total business entity revenue * 0.00001)</t>
  </si>
  <si>
    <t>Personnel cost to perform the process group "perform planning and management accounting" per $1,000 revenue</t>
  </si>
  <si>
    <t>((Percentage of internal costs of the process "planning, budgeting, and forecasting" allocated to personnel costs * Percentage of total cost of the process "planning, budgeting, and forecasting" allocated to internal costs * .0001 * Total cost to perform the process "perform planning/budgeting/forecasting") + (Percentage of internal costs of the processes "perform cost accounting and control" and "perform cost management" allocated to personnel costs * Percentage of total cost of the process "perform cost accounting and control" and "perform cost management" allocated to internal costs * .0001 * Total cost to perform the processes "perform cost accounting and control" and "perform cost management") + (Percentage of internal costs of the process "evaluate and manage financial performance" allocated to personnel cost * Percentage of total cost of the process "evaluate and manage financial performance" allocated to internal costs * .0001 * Total cost to perform the process "evaluate and manage financial performance")) / (Total business entity revenue * .001)</t>
  </si>
  <si>
    <t>Personnel cost to perform the process group "perform planning and management accounting" per process group FTE</t>
  </si>
  <si>
    <t>((Percentage of internal costs of the process "planning, budgeting, and forecasting" allocated to personnel costs * Percentage of total cost of the process "planning, budgeting, and forecasting" allocated to internal costs * .0001 * Total cost to perform the process "perform planning/budgeting/forecasting") + (Percentage of internal costs of the processes "perform cost accounting and control" and "perform cost management" allocated to personnel costs * Percentage of total cost of the process "perform cost accounting and control" and "perform cost management" allocated to internal costs * .0001 * Total cost to perform the processes "perform cost accounting and control" and "perform cost management") + (Percentage of internal costs of the process "evaluate and manage financial performance" allocated to personnel cost * Percentage of total cost of the process "evaluate and manage financial performance" allocated to internal costs * .0001 * Total cost to perform the process "evaluate and manage financial performance")) / (Number of FTEs who perform the process "perform planning/budgeting/forecasting" + Number of FTEs who perform the processes "perform cost accounting and control" and "perform cost management" + Number of FTEs who perform the process "evaluate and manage financial performance")</t>
  </si>
  <si>
    <t>Systems cost to perform the process group "perform planning and management accounting" per $100,000 revenue</t>
  </si>
  <si>
    <t>((Percentage of internal costs of the process "planning, budgeting, and forecasting" allocated to systems costs * Percentage of total cost of the process "planning, budgeting, and forecasting" allocated to internal costs * .0001 * Total cost to perform the process "perform planning/budgeting/forecasting") + (Percentage of internal cost of the processes "perform cost accounting and control" and "perform cost management" allocated to systems costs * Percentage of total cost of the process "perform cost accounting and control" and "perform cost management" allocated to internal costs * .0001 * Total cost to perform the processes "perform cost accounting and control" and "perform cost management") + (Percentage of internal costs of the process "evaluate and manage financial performance" allocated to systems costs * Percentage of total cost of the process "evaluate and manage financial performance" allocated to internal costs * .0001 * Total cost to perform the process "evaluate and manage financial performance")) / (Total business entity revenue * .00001)</t>
  </si>
  <si>
    <t>Total cost to perform the process group "perform planning and management accounting" per $1,000 revenue</t>
  </si>
  <si>
    <t>(Total cost to perform the process "perform planning/budgeting/forecasting" + Total cost to perform the processes "perform cost accounting and control" and "perform cost management" + Total cost to perform the process "evaluate and manage financial performance") / (Total business entity revenue * .001)</t>
  </si>
  <si>
    <t>Total cost to perform the process group "perform planning and management accounting" per process group FTE</t>
  </si>
  <si>
    <t>(Total cost to perform the process "perform planning/budgeting/forecasting" + Total cost to perform the processes "perform cost accounting and control" and "perform cost management" + Total cost to perform the process "evaluate and manage financial performance") / (Number of FTEs who perform the process "perform planning/budgeting/forecasting" + Number of FTEs who perform the processes "perform cost accounting and control" and "perform cost management" + Number of FTEs who perform the process "evaluate and manage financial performance")</t>
  </si>
  <si>
    <t>Total internal cost to perform the process "perform cost accounting and control" and "perform cost management" per process FTE</t>
  </si>
  <si>
    <t>(Percentage of total cost of the process "perform cost accounting and control" and "perform cost management" allocated to internal costs * .01 * Total cost to perform the processes "perform cost accounting and control" and "perform cost management") / Number of FTEs who perform the processes "perform cost accounting and control" and "perform cost management"</t>
  </si>
  <si>
    <t>Total internal cost to perform the process group "perform planning and management accounting" per process group FTE</t>
  </si>
  <si>
    <t>((Percentage of total cost of the process "planning, budgeting, and forecasting" allocated to internal costs * .01 * Total cost to perform the process "perform planning/budgeting/forecasting") + (Percentage of total cost of the process "perform cost accounting and control" and "perform cost management" allocated to internal costs * .01 * Total cost to perform the processes "perform cost accounting and control" and "perform cost management") + (Percentage of total cost of the process "evaluate and manage financial performance" allocated to internal costs * .01 * Total cost to perform the process "evaluate and manage financial performance")) / (Number of FTEs who perform the process "perform planning/budgeting/forecasting" + Number of FTEs who perform the processes "perform cost accounting and control" and "perform cost management" + Number of FTEs who perform the process "evaluate and manage financial performance")</t>
  </si>
  <si>
    <t>Number of FTEs that perform the processes "perform cost accounting and control" and "perform cost management" per $1 billion revenue</t>
  </si>
  <si>
    <t>Number of FTEs who perform the processes "perform cost accounting and control" and "perform cost management" / (Total business entity revenue * .000000001)</t>
  </si>
  <si>
    <t>Number of FTEs that perform the process group "perform planning and management accounting" per $1 billion revenue</t>
  </si>
  <si>
    <t>(Number of FTEs who perform the process "perform planning/budgeting/forecasting" + Number of FTEs who perform the processes "perform cost accounting and control" and "perform cost management" + Number of FTEs who perform the process "evaluate and manage financial performance") / (Total business entity revenue * .000000001)</t>
  </si>
  <si>
    <t>Percentage of total finance function FTEs allocated to the process group "perform planning and management accounting"</t>
  </si>
  <si>
    <t>((Number of FTEs who perform the process "perform planning/budgeting/forecasting" + Number of FTEs who perform the processes "perform cost accounting and control" and "perform cost management" + Number of FTEs who perform the process "evaluate and manage financial performance") / Number of FTEs who perform the function "manage financial resources") * 100</t>
  </si>
  <si>
    <t>Total cost to perform the order to invoice processes per $1,000 revenue</t>
  </si>
  <si>
    <t>(Total cost to perform the process "process customer credit" + Total cost to perform the process "manage sales orders" + Total cost to perform the process "invoice customer") / (Total business entity revenue * .0010)</t>
  </si>
  <si>
    <t>Total cost to perform the process group "perform revenue accounting" per $1,000 revenue</t>
  </si>
  <si>
    <t>(Total cost to perform the process "process customer credit" + Total cost to perform the process "invoice customer" + Total cost to perform the process "process accounts receivable" + Total cost to perform the process "manage and process adjustments/deductions" + Total cost to perform the process "manage and process collections") / (Total business entity revenue * 0.001)</t>
  </si>
  <si>
    <t>Number of FTEs for the processes "manage and process accounts receivable", "manage and process collections", and "manage and process adjustments/deductions" per $1 billion revenue</t>
  </si>
  <si>
    <t>(Number of FTEs who perform the process "process accounts receivable (AR)" + Number of FTEs who perform the process "manage and process collections" + Number of FTEs who perform the process "manage and process adjustments/deductions") / (Total business entity revenue * .000000001)</t>
  </si>
  <si>
    <t>Percentage of total finance function FTEs allocated to the processes "manage sales orders", "process customer credit", and "invoice customer"</t>
  </si>
  <si>
    <t>((Number of FTEs who perform the process "manage sales orders" + Number of FTEs who perform the process "process customer credit" + Number of FTEs who perform the process "invoice customer") / Number of FTEs who perform the function "manage financial resources") * 100</t>
  </si>
  <si>
    <t>Total cost to perform the process group "Perform general accounting and reporting" (excluding fixed assets) per $1,000 revenue</t>
  </si>
  <si>
    <t>(Total cost to perform the process "manage policies and procedures" + Total cost to perform the process "perform general accounting" + Total cost to perform the process "perform financial reporting") / (Total business entity revenue * 0.001)</t>
  </si>
  <si>
    <t>Total cost to perform the process group "Perform general accounting and reporting" (excluding fixed assets) as a percentage of revenue</t>
  </si>
  <si>
    <t>((Total cost to perform the process "manage policies and procedures" + Total cost to perform the process "perform general accounting" + Total cost to perform the process "perform financial reporting") / Total business entity revenue) * 100</t>
  </si>
  <si>
    <t>Total cost to perform the process group "Perform general accounting and reporting" (excluding fixed assets) per $1 billion revenue</t>
  </si>
  <si>
    <t>(Total cost to perform the process "manage policies and procedures" + Total cost to perform the process "perform general accounting" + Total cost to perform the process "perform financial reporting") / (Total business entity revenue * .000000001)</t>
  </si>
  <si>
    <t>Total cost to perform the process group "Perform general accounting and reporting" (excluding fixed assets) per process group FTE</t>
  </si>
  <si>
    <t>(Total cost to perform the process "manage policies and procedures" + Total cost to perform the process "perform general accounting" + Total cost to perform the process "perform financial reporting") / (Number of FTEs who perform the process "manage policies and procedures" (general accounting and reporting) + Number of FTEs who perform the process "perform general accounting" + Number of FTEs who perform the process "perform financial reporting")</t>
  </si>
  <si>
    <t>Personnel cost to perform the process group "Perform general accounting and reporting" per process group FTE</t>
  </si>
  <si>
    <t>((Total cost to perform the process "manage policies and procedures" * Percentage of total cost of the process "Manage policies and procedures"  allocated to internal cost * Percentage of internal cost of the process "Manage policies and procedures"  allocated to personnel cost * .0001) + (Total cost to perform the process "perform general accounting" * Percentage of total cost of the process "Perform general accounting"  allocated to internal cost * Percentage of internal cost of the process "Perform general accounting"  allocated to personnel cost * .0001) + Personnel cost to perform the process "perform fixed asset accounting" + (Total cost to perform the process "perform financial reporting" * Percentage of total cost of the process "Perform financial reporting"  allocated to internal cost * Percentage of internal cost of the process "Perform financial reporting"  allocated to personnel cost * .0001)) / (Number of FTEs who perform the process "manage policies and procedures" (general accounting and reporting) + Number of FTEs who perform the process "perform general accounting" + Number of FTEs who perform the process "perform fixed-asset accounting" + Number of FTEs who perform the process "perform financial reporting")</t>
  </si>
  <si>
    <t>Personnel cost to perform the process group "Perform general accounting and reporting" per $1,000 revenue</t>
  </si>
  <si>
    <t>((Total cost to perform the process "manage policies and procedures" * Percentage of total cost of the process "Manage policies and procedures"  allocated to internal cost * Percentage of internal cost of the process "Manage policies and procedures"  allocated to personnel cost * .0001) + (Total cost to perform the process "perform general accounting" * Percentage of total cost of the process "Perform general accounting"  allocated to internal cost * Percentage of internal cost of the process "Perform general accounting"  allocated to personnel cost * .0001) + Personnel cost to perform the process "perform fixed asset accounting" + (Total cost to perform the process "perform financial reporting" * Percentage of total cost of the process "Perform financial reporting"  allocated to internal cost * Percentage of internal cost of the process "Perform financial reporting"  allocated to personnel cost * .0001)) / (Total business entity revenue * .001)</t>
  </si>
  <si>
    <t>Cycle time in days to perform annual close at the site level</t>
  </si>
  <si>
    <t>Cycle time in calendar days between running trial balance to completing the consolidated financial statements</t>
  </si>
  <si>
    <t>Number of FTEs who perform the process group "Perform general accounting and reporting" (excluding fixed assets) per $1 billion revenue</t>
  </si>
  <si>
    <t>(Number of FTEs who perform the process "manage policies and procedures" (general accounting and reporting) + Number of FTEs who perform the process "perform general accounting" + Number of FTEs who perform the process "perform financial reporting") / (Total business entity revenue * .000000001)</t>
  </si>
  <si>
    <t>Number of FTEs who perform the process group "Perform general accounting and reporting" per $1 billion revenue</t>
  </si>
  <si>
    <t>(Number of FTEs who perform the process "manage policies and procedures" (general accounting and reporting) + Number of FTEs who perform the process "perform general accounting" + Number of FTEs who perform the process "perform fixed-asset accounting" + Number of FTEs who perform the process "perform financial reporting") / (Total business entity revenue * .000000001)</t>
  </si>
  <si>
    <t>Percentage of total finance function FTEs allocated to the process group "perform general accounting and reporting" (excluding fixed asset accounting)</t>
  </si>
  <si>
    <t>((Number of FTEs who perform the process "manage policies and procedures" (general accounting and reporting) + Number of FTEs who perform the process "perform general accounting" + Number of FTEs who perform the process "perform financial reporting") / Number of FTEs who perform the function "manage financial resources") * 100</t>
  </si>
  <si>
    <t>Number of FTEs for the process group "manage fixed-asset project accounting" per $1 billion revenue</t>
  </si>
  <si>
    <t>(Number of FTEs who perform the process "perform capital planning and project approval" + Number of FTEs who perform the process "perform capital project accounting") / (Total business entity revenue * .000000001)</t>
  </si>
  <si>
    <t>Percentage of total finance function FTEs allocated to the process group "manage fixed asset project accounting"</t>
  </si>
  <si>
    <t>((Number of FTEs who perform the process "perform capital planning and project approval"+ Number of FTEs who perform the process "perform capital project accounting") / Number of FTEs who perform the function "manage financial resources") * 100</t>
  </si>
  <si>
    <t>Total cost the process group "process payroll" as a percentage of cost of continuing operations</t>
  </si>
  <si>
    <t>((Total cost to perform the process "report time" + Total cost to perform the process "manage pay" + Total cost to perform the process "process payroll taxes") / Total costs of continuing operations) * 100.0</t>
  </si>
  <si>
    <t>Personnel cost to perform the process group "process payroll" per $1,000 revenue</t>
  </si>
  <si>
    <t>(Personnel cost to perform the process "report time"+Personnel cost to perform the process "manage pay"+Personnel cost to perform the process "process payroll taxes")/(Total business entity revenue * .001)</t>
  </si>
  <si>
    <t>Total cost to perform the process group "process payroll" per $1,000 revenue</t>
  </si>
  <si>
    <t>(Total cost to perform the process "report time" + Total cost to perform the process "manage pay" + Total cost to perform the process "process payroll taxes") / (Total business entity revenue * 0.0010)</t>
  </si>
  <si>
    <t>Total cost to perform the process group "process payroll" per disbursement</t>
  </si>
  <si>
    <t>(Total cost to perform the process "report time"+Total cost to perform the process "manage pay"+Total cost to perform the process "process payroll taxes")/Number of payroll disbursements</t>
  </si>
  <si>
    <t>Total cost to perform the process group "process payroll" per employee paid</t>
  </si>
  <si>
    <t>(Total cost to perform the process "report time" + Total cost to perform the process "manage pay" + Total cost to perform the process "process payroll taxes") / Total number of employees paid</t>
  </si>
  <si>
    <t>Total cost to perform the process group "process payroll" per manual check/payment</t>
  </si>
  <si>
    <t>(Total cost to perform the process "report time" + Total cost to perform the process "manage pay" + Total cost to perform the process "process payroll taxes") / Number of payroll disbursements that are manual checks</t>
  </si>
  <si>
    <t>Total cost to perform the process group "process payroll" per payroll FTE</t>
  </si>
  <si>
    <t>(Total cost to perform the process "report time" + Total cost to perform the process "manage pay" + Total cost to perform the process "process payroll taxes") / (Number of FTEs who perform the process "report time" + Number of FTEs who perform the process "manage pay" + Number of FTEs who perform the process "process payroll taxes")</t>
  </si>
  <si>
    <t>Total cost to perform the process group "process payroll" per payroll inquiry</t>
  </si>
  <si>
    <t>(Total cost to perform the process "report time" + Total cost to perform the process "manage pay" + Total cost to perform the process "process payroll taxes") / Number of payroll inquiries received</t>
  </si>
  <si>
    <t>Personnel cost of the process group "process payroll" per "process payroll" FTE</t>
  </si>
  <si>
    <t>(Personnel cost to perform the process "report time"+Personnel cost to perform the process "manage pay"+Personnel cost to perform the process "process payroll taxes")/(Number of FTEs who perform the process "report time"+Number of FTEs who perform the process "manage pay"+Number of FTEs who perform the process "report payroll taxes")</t>
  </si>
  <si>
    <t>Total cost to perform the process group "process payroll" as a percentage of revenue</t>
  </si>
  <si>
    <t>((Total cost to perform the process "report time" + Total cost to perform the process "manage pay" + Total cost to perform the process "process payroll taxes") / Total business entity revenue) * 100</t>
  </si>
  <si>
    <t>Cycle time in business days to process the payroll</t>
  </si>
  <si>
    <t>Cycle time in business days to process payroll from HR/benefits system cut-off to payroll transmit date</t>
  </si>
  <si>
    <t>Number of FTEs for the process group "process payroll" per $1 billion revenue</t>
  </si>
  <si>
    <t>(Number of FTEs who perform the process "report time" + Number of FTEs who perform the process "manage pay" + Number of FTEs who perform the process "process payroll taxes") / (Total business entity revenue * .000000001)</t>
  </si>
  <si>
    <t>Number of FTEs for the process group "process payroll" per 1,000 employees paid</t>
  </si>
  <si>
    <t>(Number of FTEs who perform the process "report time" + Number of FTEs who perform the process "manage pay" + Number of FTEs who perform the process "process payroll taxes") / (Total number of employees paid * 0.0010)</t>
  </si>
  <si>
    <t>Number of payroll inquiries per "process payroll" FTE</t>
  </si>
  <si>
    <t>Number of payroll inquiries received / (Number of FTEs who perform the process "report time" + Number of FTEs who perform the process "manage pay" + Number of FTEs who perform the process "process payroll taxes")</t>
  </si>
  <si>
    <t>payroll inquiries</t>
  </si>
  <si>
    <t>Number of employees paid per "process payroll" FTE</t>
  </si>
  <si>
    <t>Total number of employees paid / (Number of FTEs who perform the process "report time" + Number of FTEs who perform the process "manage pay" + Number of FTEs who perform the process "process payroll taxes")</t>
  </si>
  <si>
    <t>Percentage of total finance function FTEs allocated to the process group "process payroll"</t>
  </si>
  <si>
    <t>((Number of FTEs who perform the process "report time" + Number of FTEs who perform the process "manage pay" + Number of FTEs who perform the process "process payroll taxes") / Number of FTEs who perform the function "manage financial resources") * 100</t>
  </si>
  <si>
    <t>Personnel cost of the process group "process payroll" as a percentage of the total cost to perform the process group</t>
  </si>
  <si>
    <t>((Personnel cost to perform the process "report time" + Personnel cost to perform the process "manage pay" + Personnel cost to perform the process "process payroll taxes") / (Total cost to perform the process "report time" + Total cost to perform the process "manage pay" + Total cost to perform the process "process payroll taxes")) * 100.0</t>
  </si>
  <si>
    <t>Systems cost to perform the process group "process payroll" as a percentage of the total cost of the process group</t>
  </si>
  <si>
    <t>((Systems cost to perform the process "report time" + Systems cost to perform the process "manage pay" + Systems cost to perform the process "process payroll taxes") / (Total cost to perform the process "report time" + Total cost to perform the process "manage pay" + Total cost to perform the process "process payroll taxes")) * 100.0</t>
  </si>
  <si>
    <t>Total cost to perform the process group "process accounts payable and expense reimbursements" per $1,000 revenue</t>
  </si>
  <si>
    <t>(Total cost to perform the process "process accounts payable" + Total cost to perform the process "process expense reimbursements") / (Total business entity revenue * 0.001)</t>
  </si>
  <si>
    <t>Personnel cost to perform the process group "process accounts payable and expense reimbursements" per $1,000 revenue</t>
  </si>
  <si>
    <t>(((Total cost to perform the process "process accounts payable" * Percentage of total cost of the process "Process accounts payable"  allocated to internal cost * Percentage of internal cost of the process "Process accounts payable"  allocated to personnel cost) *.0001) + (Total cost to perform the process "process expense reimbursements" * Percentage of total cost of the process "Process expense reimbursements"  allocated to internal cost * Percentage of internal cost of the process "Process expense reimbursements"  allocated to personnel cost * .0001)) / (Total business entity revenue * 0.001)</t>
  </si>
  <si>
    <t>Outsourced cost to perform the process group "process accounts payable and expense reimbursements" per $1,000 revenue</t>
  </si>
  <si>
    <t>((Percentage of total cost of the process "Process accounts payable"  allocated to external cost * Total cost to perform the process "process accounts payable" / 100) + (Percentage of total cost of the process "Process expense reimbursements"  allocated to external cost * Total cost to perform the process "process expense reimbursements" / 100)) / (Total business entity revenue * 0.001)</t>
  </si>
  <si>
    <t>Personnel cost to perform the process group "process accounts payable and expense reimbursements" per process group FTE</t>
  </si>
  <si>
    <t>((Total cost to perform the process "process accounts payable" * Percentage of total cost of the process "Process accounts payable"  allocated to internal cost * Percentage of internal cost of the process "Process accounts payable"  allocated to personnel cost *.0001) + (Total cost to perform the process "process expense reimbursements" * Percentage of total cost of the process "Process expense reimbursements"  allocated to internal cost * Percentage of internal cost of the process "Process expense reimbursements"  allocated to personnel cost * .0001)) / (Number of FTEs who perform the process "process accounts payable" + Number of FTEs who perform the process "process expense reimbursements")</t>
  </si>
  <si>
    <t>Systems cost to perform the process group "process accounts payable and expense reimbursements" per $100,000 revenue</t>
  </si>
  <si>
    <t>((Total cost to perform the process "process accounts payable" * Percentage of total cost of the process "Process accounts payable"  allocated to internal cost * Percentage of internal cost of the process "Process accounts payable"  allocated to systems cost *.0001) + (Total cost to perform the process "process expense reimbursements" * Percentage of total cost of the process "Process expense reimbursements"  allocated to internal cost * Percentage of internal cost of the process "Process expense reimbursements"  allocated to systems cost * .0001)) / (Total business entity revenue * 0.00001)</t>
  </si>
  <si>
    <t>Total cost to perform the process group "process accounts payable and expense reimbursements" as a percentage of revenue</t>
  </si>
  <si>
    <t>((Total cost to perform the process "process accounts payable" + Total cost to perform the process "process expense reimbursements") / Total business entity revenue ) * 100</t>
  </si>
  <si>
    <t>Total cost to perform the process group "process accounts payable and expense reimbursements" per $1 billion revenue</t>
  </si>
  <si>
    <t>(Total cost to perform the process "process accounts payable" + Total cost to perform the process "process expense reimbursements") / (Total business entity revenue * 0.000000001)</t>
  </si>
  <si>
    <t>Total cost to perform the process group "process accounts payable and expense reimbursements" per process FTE</t>
  </si>
  <si>
    <t>(Total cost to perform the process "process accounts payable" + Total cost to perform the process "process expense reimbursements") / (Number of FTEs who perform the process "process accounts payable" + Number of FTEs who perform the process "process expense reimbursements")</t>
  </si>
  <si>
    <t>Number of FTEs performing the process group "process accounts payable and expense reimbursements" per $1 billion revenue</t>
  </si>
  <si>
    <t>(Number of FTEs who perform the process "process accounts payable" + Number of FTEs who perform the process "process expense reimbursements") / (Total business entity revenue * 0.000000001)</t>
  </si>
  <si>
    <t>Number of FTEs for the process group "process accounts payable and expense reimbursements" per $1 billion revenue</t>
  </si>
  <si>
    <t>(Number of FTEs who perform the process "process accounts payable" + Number of FTEs who perform the process "process expense reimbursements") / (Total business entity revenue * .000000001)</t>
  </si>
  <si>
    <t>Percentage of total finance function FTEs allocated to the process group "perform accounts payable and expense reimbursements"</t>
  </si>
  <si>
    <t>((Number of FTEs who perform the process "process accounts payable" + Number of FTEs who perform the process "process expense reimbursements") / Number of FTEs who perform the function "manage financial resources") * 100</t>
  </si>
  <si>
    <t>Outsourced cost to perform the process group "process accounts payable and expense reimbursements" as a percentage of the total cost of the process group</t>
  </si>
  <si>
    <t>(((Total cost to perform the process "process accounts payable" * Percentage of total cost of the process "Process accounts payable"  allocated to external cost / 100) + (Total cost to perform the process "process expense reimbursements" * Percentage of total cost of the process "Process expense reimbursements"  allocated to external cost / 100)) / (Total cost to perform the process "process accounts payable" + Total cost to perform the process "process expense reimbursements")) * 100</t>
  </si>
  <si>
    <t>Systems cost to perform the process group "process accounts payable and expense reimbursements" as a percentage of the total cost of the process group</t>
  </si>
  <si>
    <t>(((Total cost to perform the process "process accounts payable" * Percentage of total cost of the process "Process accounts payable"  allocated to internal cost * Percentage of internal cost of the process "Process accounts payable"  allocated to systems cost / 10000) + (Total cost to perform the process "process expense reimbursements" * Percentage of total cost of the process "Process expense reimbursements"  allocated to internal cost * Percentage of internal cost of the process "Process expense reimbursements"  allocated to systems cost / 10000)) / (Total cost to perform the process "process accounts payable" + Total cost to perform the process "process expense reimbursements")) * 100</t>
  </si>
  <si>
    <t>Overhead and other cost to perform the process group "process accounts payable and expense reimbursements" as a percentage of the total cost of the process group</t>
  </si>
  <si>
    <t>(((Total cost to perform the process "process accounts payable" * Percentage of total cost of the process "Process accounts payable"  allocated to internal cost * Percentage of internal cost of the process "Process accounts payable"  allocated to overhead and other costs / 10000) + (Total cost to perform the process "process expense reimbursements" * Percentage of total cost of the process "Process expense reimbursements"  allocated to internal cost * Percentage of internal cost of the process "Process expense reimbursements"  allocated to overhead and other costs / 10000)) / (Total cost to perform the process "process accounts payable" + Total cost to perform the process "process expense reimbursements")) * 100</t>
  </si>
  <si>
    <t>Personnel cost to perform the process group "process accounts payable and expense reimbursements" as a percentage of the total cost of the process group</t>
  </si>
  <si>
    <t>(((Total cost to perform the process "process accounts payable" * Percentage of total cost of the process "Process accounts payable"  allocated to internal cost * Percentage of internal cost of the process "Process accounts payable"  allocated to personnel cost / 10000) + (Total cost to perform the process "process expense reimbursements" * Percentage of total cost of the process "Process expense reimbursements"  allocated to internal cost * Percentage of internal cost of the process "Process expense reimbursements"  allocated to personnel cost / 10000)) / (Total cost to perform the process "process accounts payable" + Total cost to perform the process "process expense reimbursements")) * 100</t>
  </si>
  <si>
    <t>Total cost of the process group "Manage treasury operations" per $1 billion revenue</t>
  </si>
  <si>
    <t>Total cost to perform the process group "manage treasury operations"  / (Total business entity revenue * .000000001)</t>
  </si>
  <si>
    <t>Total cost of the process group "Manage treasury operations" per $1,000 revenue</t>
  </si>
  <si>
    <t>Total cost to perform the process group "manage treasury operations"  / (Total business entity revenue * .001)</t>
  </si>
  <si>
    <t>Total cost of the process group "Manage treasury operations" per global legal entity supported</t>
  </si>
  <si>
    <t>Total cost to perform the process group "manage treasury operations"  / Number of global legal entities supported by treasury management operation</t>
  </si>
  <si>
    <t>Return on invested capital</t>
  </si>
  <si>
    <t>Number of FTEs that perform the process group "manage treasury operations" per $1 billion revenue</t>
  </si>
  <si>
    <t>Number of FTEs who perform the process group "manage treasury operations" / (Total business entity revenue * .000000001)</t>
  </si>
  <si>
    <t>Number of bank accounts per "manage treasury operations" FTE</t>
  </si>
  <si>
    <t>Number of corporate bank accounts managed by this finance SSC / Number of FTEs who perform the process group "manage treasury operations"</t>
  </si>
  <si>
    <t>bank accounts</t>
  </si>
  <si>
    <t>Number of global legal entities supported per FTE that performs the process group "Manage treasury operations"</t>
  </si>
  <si>
    <t>Number of global legal entities supported by treasury management operation / Number of FTEs who perform the process group "manage treasury operations"</t>
  </si>
  <si>
    <t>entities</t>
  </si>
  <si>
    <t>Number of global legal entities supported per $1 billion revenue</t>
  </si>
  <si>
    <t>Number of global legal entities supported by treasury management operation / (Total business entity revenue * .000000001)</t>
  </si>
  <si>
    <t>Return on working capital</t>
  </si>
  <si>
    <t>Percentage of total finance function FTEs allocated to the process group "manage treasury operations"</t>
  </si>
  <si>
    <t>(Number of FTEs who perform the process group "manage treasury operations" / Number of FTEs who perform the function "manage financial resources") * 100</t>
  </si>
  <si>
    <t>Personnel cost to perform the process group "manage internal controls" per $1,000 revenue</t>
  </si>
  <si>
    <t>(Personnel cost to perform the process "establish internal controls, policies, and procedures" + Personnel cost to perform the process "operate controls and monitor compliance with internal controls policies and procedures" + Personnel cost to perform the process "report on internal controls compliance") / (Total business entity revenue * 0.0010)</t>
  </si>
  <si>
    <t>Systems cost to perform the process group "manage internal controls" per $100,000 revenue</t>
  </si>
  <si>
    <t>(Systems cost to perform the process "establish internal controls, policies, and procedures" + Systems cost to perform the process "operate controls and monitor compliance with internal controls policies and procedures" + Systems cost to perform the process "report on internal controls compliance") / (Total business entity revenue * 0.000010)</t>
  </si>
  <si>
    <t>Total cost to perform the process group "manage internal controls" as a percentage of revenue</t>
  </si>
  <si>
    <t>((Total cost to perform the process "establish internal controls, policies, and procedures" + Total cost to perform the process "operate controls and monitor compliance with internal controls policies and procedures" + Total cost to perform the process "report on internal controls compliance") / Total business entity revenue) * 100.0</t>
  </si>
  <si>
    <t>Total cost to perform the process group "manage internal controls" per $1 billion revenue</t>
  </si>
  <si>
    <t>(Total cost to perform the process "establish internal controls, policies, and procedures" + Total cost to perform the process "operate controls and monitor compliance with internal controls policies and procedures" + Total cost to perform the process "report on internal controls compliance") / (Total business entity revenue * 0.000000001)</t>
  </si>
  <si>
    <t>Total cost to perform the process group "manage internal controls" per $1,000 revenue</t>
  </si>
  <si>
    <t>(Total cost to perform the process "establish internal controls, policies, and procedures" + Total cost to perform the process "operate controls and monitor compliance with internal controls policies and procedures" + Total cost to perform the process "report on internal controls compliance") / (Total business entity revenue * 0.0010)</t>
  </si>
  <si>
    <t>Total cost to perform the process group "manage internal controls" per process FTE</t>
  </si>
  <si>
    <t>(Total cost to perform the process "establish internal controls, policies, and procedures" + Total cost to perform the process "operate controls and monitor compliance with internal controls policies and procedures" + Total cost to perform the process "report on internal controls compliance") / (Number of FTEs who perform the process "establish internal controls, policies, and procedures" + Number of FTEs who perform the process "operate controls and monitor compliance with internal controls policies and procedures" + Number of FTEs who perform the process "report on internal controls compliance")</t>
  </si>
  <si>
    <t>Number of FTEs that perform the process group "manage internal controls" per $1 billion revenue</t>
  </si>
  <si>
    <t>(Number of FTEs who perform the process "establish internal controls, policies, and procedures" + Number of FTEs who perform the process "operate controls and monitor compliance with internal controls policies and procedures" + Number of FTEs who perform the process "report on internal controls compliance") / (Total business entity revenue * .000000001)</t>
  </si>
  <si>
    <t>Percentage of total finance function FTEs allocated to the process group "manage internal controls"</t>
  </si>
  <si>
    <t>((Number of FTEs who perform the process "establish internal controls, policies, and procedures" + Number of FTEs who perform the process "operate controls and monitor compliance with internal controls policies and procedures" + Number of FTEs who perform the process "report on internal controls compliance") / Number of FTEs who perform the function "manage financial resources") * 100</t>
  </si>
  <si>
    <t>Total cost of the process group "Manage taxes" per $1 billion revenue</t>
  </si>
  <si>
    <t>Total cost to perform the process group "manage taxes"  / (Total business entity revenue * .000000001)</t>
  </si>
  <si>
    <t>Total cost of the process group "Manage taxes" per $1,000 revenue</t>
  </si>
  <si>
    <t>Total cost to perform the process group "manage taxes"  / (Total business entity revenue * .001)</t>
  </si>
  <si>
    <t>Number of FTEs that perform the process group "manage taxes" per $1 billion revenue</t>
  </si>
  <si>
    <t>Number of FTEs who perform the process group "manage taxes" / (Total business entity revenue * .000000001)</t>
  </si>
  <si>
    <t>Percentage of total finance function FTEs allocated to the process group "manage taxes"</t>
  </si>
  <si>
    <t>(Number of FTEs who perform the process group "manage taxes" / Number of FTEs who perform the function "manage financial resources") * 100</t>
  </si>
  <si>
    <t>Outsourced cost to perform the process "perform planning/budgeting/forecasting" per $1,000 revenue</t>
  </si>
  <si>
    <t>(Percentage of total cost of the process "planning, budgeting, and forecasting" allocated to external costs * Total cost to perform the process "perform planning/budgeting/forecasting" * 0.01) / (Total business entity revenue * 0.001)</t>
  </si>
  <si>
    <t>Personnel cost to perform the process "perform planning/budgeting/forecasting" per process FTE</t>
  </si>
  <si>
    <t>(Percentage of internal costs of the process "planning, budgeting, and forecasting" allocated to personnel costs * Percentage of total cost of the process "planning, budgeting, and forecasting" allocated to internal costs * 0.0001 * Total cost to perform the process "perform planning/budgeting/forecasting") / Number of FTEs who perform the process "perform planning/budgeting/forecasting"</t>
  </si>
  <si>
    <t>Personnel cost to perform the process "perform planning/budgeting/forecasting" per $1,000 revenue</t>
  </si>
  <si>
    <t>(Percentage of internal costs of the process "planning, budgeting, and forecasting" allocated to personnel costs * Percentage of total cost of the process "planning, budgeting, and forecasting" allocated to internal costs * 0.0001 * Total cost to perform the process "perform planning/budgeting/forecasting") / (Total business entity revenue * 0.001)</t>
  </si>
  <si>
    <t>Systems cost to perform the process "perform planning/budgeting/forecasting" per $100,000 revenue</t>
  </si>
  <si>
    <t>(Percentage of internal costs of the process "planning, budgeting, and forecasting" allocated to systems costs * Percentage of total cost of the process "planning, budgeting, and forecasting" allocated to internal costs * 0.0001 * Total cost to perform the process "perform planning/budgeting/forecasting") / (Total business entity revenue * 0.00001)</t>
  </si>
  <si>
    <t>Total cost to perform the process "perform planning/budgeting/forecasting" as a percentage of revenue</t>
  </si>
  <si>
    <t>(Total cost to perform the process "perform planning/budgeting/forecasting" / Total business entity revenue) * 100</t>
  </si>
  <si>
    <t>Total cost to perform the process "perform planning/budgeting/forecasting" per process FTE</t>
  </si>
  <si>
    <t>Total cost to perform the process "perform planning/budgeting/forecasting" / Number of FTEs who perform the process "perform planning/budgeting/forecasting"</t>
  </si>
  <si>
    <t>Total cost to perform the process "perform planning/budgeting/forecasting" per $1,000 revenue</t>
  </si>
  <si>
    <t>Total cost to perform the process "perform planning/budgeting/forecasting" / (Total business entity revenue * 0.001)</t>
  </si>
  <si>
    <t>Overhead and other costs to perform the process "perform planning/budgeting/forecasting" per $100,000 revenue</t>
  </si>
  <si>
    <t>(Percentage of internal costs of the process "planning, budgeting, and forecasting" allocated to overhead and other costs * Percentage of total cost of the process "planning, budgeting, and forecasting" allocated to internal costs * 0.0001 * Total cost to perform the process "perform planning/budgeting/forecasting") / (Total business entity revenue * 0.00001)</t>
  </si>
  <si>
    <t>Total internal cost to perform the process "perform planning/budgeting/forecasting" per process FTE</t>
  </si>
  <si>
    <t>(Percentage of total cost of the process "planning, budgeting, and forecasting" allocated to internal costs * .01 * Total cost to perform the process "perform planning/budgeting/forecasting") / Number of FTEs who perform the process "perform planning/budgeting/forecasting"</t>
  </si>
  <si>
    <t>Cycle time in days to complete the annual budget</t>
  </si>
  <si>
    <t>Cycle time in days to complete the budget</t>
  </si>
  <si>
    <t>Cycle time in days to prepare the financial forecast</t>
  </si>
  <si>
    <t>Cycle time in days to update/revise the rolling forecast</t>
  </si>
  <si>
    <t>Number of budget versions produced before final approval</t>
  </si>
  <si>
    <t>budget versions</t>
  </si>
  <si>
    <t>Number of FTEs that perform the process "Perform planning/budgeting/forecasting" per $1 billion revenue</t>
  </si>
  <si>
    <t>Number of FTEs who perform the process "perform planning/budgeting/forecasting" / (Total business entity revenue * .000000001)</t>
  </si>
  <si>
    <t>Percentage error for the inventory cost forecast</t>
  </si>
  <si>
    <t>Percentage error for the personnel cost forecast</t>
  </si>
  <si>
    <t>Percentage error for the total sales forecast</t>
  </si>
  <si>
    <t>Number of budget line items per FTE that performs the process "perform planning/budgeting/forecasting"</t>
  </si>
  <si>
    <t>Number of line items budgeted for the complete budget / Number of FTEs who perform the process "perform planning/budgeting/forecasting"</t>
  </si>
  <si>
    <t>line items</t>
  </si>
  <si>
    <t>Percentage of total finance function FTEs allocated to the process "perform planning/ budgeting/ forecasting"</t>
  </si>
  <si>
    <t>(Number of FTEs who perform the process "perform planning/budgeting/forecasting" / Number of FTEs who perform the function "manage financial resources") * 100</t>
  </si>
  <si>
    <t>Percentage of total finance function FTEs allocated to the processes "perform cost accounting and control" and "perform cost management"</t>
  </si>
  <si>
    <t>(Number of FTEs who perform the processes "perform cost accounting and control" and "perform cost management" / Number of FTEs who perform the function "manage financial resources") * 100</t>
  </si>
  <si>
    <t>Percentage of cost base accounted for by activity-based costing</t>
  </si>
  <si>
    <t>Percentage of costs base from activity-based costing</t>
  </si>
  <si>
    <t>Personnel cost to perform the process "evaluate and manage financial performance" per process FTE</t>
  </si>
  <si>
    <t>(Percentage of internal costs of the process "evaluate and manage financial performance" allocated to personnel cost * Percentage of total cost of the process "evaluate and manage financial performance" allocated to internal costs * 0.0001 * Total cost to perform the process "evaluate and manage financial performance") / Number of FTEs who perform the process "evaluate and manage financial performance"</t>
  </si>
  <si>
    <t>Personnel cost to perform the process "evaluate and manage financial performance" per $1,000 revenue</t>
  </si>
  <si>
    <t>(Percentage of internal costs of the process "evaluate and manage financial performance" allocated to personnel cost * Percentage of total cost of the process "evaluate and manage financial performance" allocated to internal costs * 0.0001 * Total cost to perform the process "evaluate and manage financial performance") / (Total business entity revenue * 0.001)</t>
  </si>
  <si>
    <t>Outsourced cost to perform the process "evaluate and manage financial performance" per $1,000 revenue</t>
  </si>
  <si>
    <t>(Percentage of total cost of the process "evaluate and manage financial performance" allocated to external costs * 0.01 * Total cost to perform the process "evaluate and manage financial performance") / (Total business entity revenue * 0.001)</t>
  </si>
  <si>
    <t>Systems cost to perform the process "evaluate and manage financial performance" per $100,000 revenue</t>
  </si>
  <si>
    <t>(Percentage of internal costs of the process "evaluate and manage financial performance" allocated to systems costs * Percentage of total cost of the process "evaluate and manage financial performance" allocated to internal costs * 0.0001 * Total cost to perform the process "evaluate and manage financial performance") / (Total business entity revenue * 0.00001)</t>
  </si>
  <si>
    <t>Total cost to perform the process "evaluate and manage financial performance" per process FTE</t>
  </si>
  <si>
    <t>Total cost to perform the process "evaluate and manage financial performance" / Number of FTEs who perform the process "evaluate and manage financial performance"</t>
  </si>
  <si>
    <t>Total cost to perform the process "evaluate and manage financial performance" per $1,000 revenue</t>
  </si>
  <si>
    <t>Total cost to perform the process "evaluate and manage financial performance" / (Total business entity revenue * 0.001)</t>
  </si>
  <si>
    <t>Total revenue per active customer</t>
  </si>
  <si>
    <t>Total business entity revenue / Number of total customers in customer master file that are active</t>
  </si>
  <si>
    <t>Overhead and other costs to perform the process "evaluate and manage financial performance" per $100,000 revenue</t>
  </si>
  <si>
    <t>(Percentage of internal costs of the process "evaluate and manage financial performance" allocated to overhead and other costs * Percentage of total cost of the process "evaluate and manage financial performance" allocated to internal costs * 0.0001 * Total cost to perform the process "evaluate and manage financial performance") / (Total business entity revenue * 0.00001)</t>
  </si>
  <si>
    <t>Total internal cost to perform the process "evaluate and manage financial performance" per process FTE</t>
  </si>
  <si>
    <t>(Percentage of total cost of the process "evaluate and manage financial performance" allocated to internal costs * .01 * Total cost to perform the process "evaluate and manage financial performance") / Number of FTEs who perform the process "evaluate and manage financial performance"</t>
  </si>
  <si>
    <t>Cycle time in days to perform financial evaluation of new customers</t>
  </si>
  <si>
    <t>Cycle time in days to perform financial evaluation of new markets</t>
  </si>
  <si>
    <t>Cycle time in days to perform financial evaluation of new products</t>
  </si>
  <si>
    <t>Number of FTEs that perform the process "evaluate and manage financial performance" per $1 billion revenue</t>
  </si>
  <si>
    <t>Number of FTEs who perform the process "evaluate and manage financial performance" / (Total business entity revenue * .000000001)</t>
  </si>
  <si>
    <t>Revenue per employee for the current reporting period</t>
  </si>
  <si>
    <t>Total business entity revenue / Number of business entity employees</t>
  </si>
  <si>
    <t>Percentage growth in EBITDA over the past three reporting periods</t>
  </si>
  <si>
    <t>((Earnings before interest, taxes, depreciation and amortization for the current 12-month period - Earnings before interest, taxes, depreciation and amortization over the past three reporting periods) / Earnings before interest, taxes, depreciation and amortization over the past three reporting periods) * 100.0</t>
  </si>
  <si>
    <t>Percentage of employees with compensations affected by profit</t>
  </si>
  <si>
    <t>(Number of employees with compensation affected by profit / Number of business entity employees) * 100.0</t>
  </si>
  <si>
    <t>Percentage of employees with compensations affected by budget versus actual variances</t>
  </si>
  <si>
    <t>(Number of employees with compensation affected by budget versus actual variances / Number of business entity employees) * 100.0</t>
  </si>
  <si>
    <t>Percentage of total finance function FTEs allocated to the process "evaluate and manage financial performance"</t>
  </si>
  <si>
    <t>(Number of FTEs who perform the process "evaluate and manage financial performance" / Number of FTEs who perform the function "manage financial resources") * 100</t>
  </si>
  <si>
    <t>Revenue growth over the past three reporting periods</t>
  </si>
  <si>
    <t>((Total business entity revenue - Total revenue over the past three reporting periods) / Total revenue over the past three reporting periods) * 100.0</t>
  </si>
  <si>
    <t>EBITDA margin (current reporting period)</t>
  </si>
  <si>
    <t>(Earnings before interest, taxes, depreciation and amortization for the current 12-month period / Total business entity revenue) * 100.0</t>
  </si>
  <si>
    <t>Compounded annual growth rate in earnings before interest, tax, depreciation and amortization over the past three reporting periods</t>
  </si>
  <si>
    <t>(((Earnings before interest, taxes, depreciation and amortization for the current 12-month period /Earnings before interest, taxes, depreciation and amortization over the past three reporting periods) ^ 0.3333) - 1) * 100.0</t>
  </si>
  <si>
    <t>Compounded annual growth rate of revenue over the past three reporting periods</t>
  </si>
  <si>
    <t>(((Total business entity revenue / Total revenue over the past three reporting periods) ^ 0.3333) - 1) * 100.0</t>
  </si>
  <si>
    <t>Outsourced cost to perform the process "process customer credit" per $1,000 revenue</t>
  </si>
  <si>
    <t>Outsourced cost to perform the process "process customer credit" / (Total business entity revenue *.0010)</t>
  </si>
  <si>
    <t>Personnel cost to perform the process "process customer credit" per $1,000 revenue</t>
  </si>
  <si>
    <t>(Percentage of total cost of the process "process customer credit" allocated to internal costs * Percentage of internal costs of the process "process customer credit" allocated to personnel cost * 0.0001 * Total cost to perform the process "process customer credit") / (Total business entity revenue * 0.001)</t>
  </si>
  <si>
    <t>Total cost to perform the process "process customer credit" as a percentage of revenue</t>
  </si>
  <si>
    <t>(Total cost to perform the process "process customer credit" / Total business entity revenue) * 100</t>
  </si>
  <si>
    <t>Total cost to perform the process "process customer credit" per process FTE</t>
  </si>
  <si>
    <t>Total cost to perform the process "process customer credit" / Number of FTEs who perform the process "process customer credit"</t>
  </si>
  <si>
    <t>Total cost to perform the process "process customer credit" per $1 billion revenue</t>
  </si>
  <si>
    <t>Total cost to perform the process "process customer credit" / (Total business entity revenue * .000000001)</t>
  </si>
  <si>
    <t>Total cost to perform the process "process customer credit" per $1,000 revenue</t>
  </si>
  <si>
    <t>Total cost to perform the process "process customer credit" / (Total business entity revenue * .001)</t>
  </si>
  <si>
    <t>Cycle time in days for credit approval</t>
  </si>
  <si>
    <t>Number of FTEs for the order to invoice cycle per $1 billion revenue</t>
  </si>
  <si>
    <t>(Number of FTEs who perform the process "manage sales orders" + Number of FTEs who perform the process "process customer credit" + Number of FTEs who perform the process "invoice customer") / (Total business entity revenue * 0.000000001)</t>
  </si>
  <si>
    <t>Number of FTEs for the process "process customer credit" per $1 billion revenue</t>
  </si>
  <si>
    <t>Number of FTEs who perform the process "process customer credit" / (Total business entity revenue * .000000001)</t>
  </si>
  <si>
    <t>Number of active customers per "process customer credit" FTE</t>
  </si>
  <si>
    <t>Number of active customers in business entity's customer master file / Number of FTEs who perform the process "process customer credit"</t>
  </si>
  <si>
    <t>active customers</t>
  </si>
  <si>
    <t>Number of credit reviews per "process customer credit" FTE</t>
  </si>
  <si>
    <t>Credit reviews performed at account level by credit staff / Number of FTEs who perform the process "process customer credit"</t>
  </si>
  <si>
    <t>credit reviews</t>
  </si>
  <si>
    <t>Percentage of total finance function FTEs allocated to the process "process customer credit"</t>
  </si>
  <si>
    <t>(Number of FTEs who perform the process "process customer credit" / Number of FTEs who perform the function "manage financial resources") * 100</t>
  </si>
  <si>
    <t>Outsourced cost to perform the process "invoice customer" per $1,000 revenue</t>
  </si>
  <si>
    <t>Outsourced cost to perform the process "invoice customer" / (Total business entity revenue *.0010)</t>
  </si>
  <si>
    <t>Personnel cost to perform the process "invoice customer" per $1,000 revenue</t>
  </si>
  <si>
    <t>(Percentage of total cost of the process "invoice customer" allocated to internal costs * Percentage of internal costs of the process "invoice customer" allocated to personnel cost * 0.0001 * Total cost to perform the process "invoice customer") / (Total business entity revenue * 0.001)</t>
  </si>
  <si>
    <t>Systems cost to perform the process "invoice customer" per $100,000 revenue</t>
  </si>
  <si>
    <t>(Percentage of total cost of the process "invoice customer" allocated to internal costs * Percentage of internal cost of the process "Invoice customer"  allocated to systems costs * 0.0001 * Total cost to perform the process "invoice customer") / (Total business entity revenue * 0.00001)</t>
  </si>
  <si>
    <t>Systems cost to perform the process "process customer credit" per $100,000 revenue</t>
  </si>
  <si>
    <t>(Percentage of total cost of the process "process customer credit" allocated to internal costs * Percentage of internal cost of the process "Process customer credit"  allocated to systems costs * 0.0001 * Total cost to perform the process "process customer credit") / (Total business entity revenue * 0.00001)</t>
  </si>
  <si>
    <t>Total cost to perform the process "invoice customer" as a percentage of revenue</t>
  </si>
  <si>
    <t>(Total cost to perform the process "invoice customer" / Total business entity revenue) * 100.0</t>
  </si>
  <si>
    <t>Total cost to perform the process "invoice customer" per process FTE</t>
  </si>
  <si>
    <t>Total cost to perform the process "invoice customer" / Number of FTEs who perform the process "invoice customer"</t>
  </si>
  <si>
    <t>Total cost to perform the process "invoice customer" per $1 billion revenue</t>
  </si>
  <si>
    <t>Total cost to perform the process "invoice customer" / (Total business entity revenue * 0.000000001)</t>
  </si>
  <si>
    <t>Total cost to perform the process "invoice customer" per $1,000 revenue</t>
  </si>
  <si>
    <t>Total cost to perform the process "invoice customer" / (Total business entity revenue * .001)</t>
  </si>
  <si>
    <t>Total cost to perform the process "invoice customer" per invoice line item processed</t>
  </si>
  <si>
    <t>Total cost to perform the process "invoice customer" / Number of line items billed/invoiced</t>
  </si>
  <si>
    <t>Total cost to perform the process "invoice customer" per invoice processed</t>
  </si>
  <si>
    <t>Total cost to perform the process "invoice customer" / Number of invoices billed to customer</t>
  </si>
  <si>
    <t>Cycle time in days between transmission of invoice and shipment of goods or delivery of services</t>
  </si>
  <si>
    <t>Cycle time in calendar days from the transmission of an invoice/bill to shipping/providing the good/service</t>
  </si>
  <si>
    <t>Cycle time in days to generate complete and correct billing data</t>
  </si>
  <si>
    <t>Number of FTEs that perform the process "Invoice customer" per $1 billion revenue</t>
  </si>
  <si>
    <t>Number of FTEs who perform the process "invoice customer" / (Total business entity revenue * .000000001)</t>
  </si>
  <si>
    <t>Percentage of invoice line items invoiced using electronic or automatic methods</t>
  </si>
  <si>
    <t>Percentage of invoice line items processed error free the first time</t>
  </si>
  <si>
    <t>Percentage of invoices automatically generated based on event triggers</t>
  </si>
  <si>
    <t>Number of invoice line items processed per "invoice customer" FTE</t>
  </si>
  <si>
    <t>Number of line items billed/invoiced / Number of FTEs who perform the process "invoice customer"</t>
  </si>
  <si>
    <t>invoice line items</t>
  </si>
  <si>
    <t>Number of invoices processed per "invoice customer" FTE</t>
  </si>
  <si>
    <t>Number of invoices billed to customer / Number of FTEs who perform the process "invoice customer"</t>
  </si>
  <si>
    <t>invoices</t>
  </si>
  <si>
    <t>Percentage of invoice line items that are denominated in a foreign currency</t>
  </si>
  <si>
    <t>(Number of line items billed/invoiced in a foreign currency / Number of line items billed/invoiced) * 100</t>
  </si>
  <si>
    <t>Percentage of billed/invoiced line items offering a discount</t>
  </si>
  <si>
    <t>(Number of invoice line items billed/invoiced that offer a discount / Number of line items billed/invoiced) * 100</t>
  </si>
  <si>
    <t>Percentage of total finance function FTEs allocated to the process "invoice customer"</t>
  </si>
  <si>
    <t>(Number of FTEs who perform the process "invoice customer" / Number of FTEs who perform the function "manage financial resources") * 100</t>
  </si>
  <si>
    <t>Average number of line items per invoice</t>
  </si>
  <si>
    <t>Number of line items billed/invoiced / Number of invoices billed to customer</t>
  </si>
  <si>
    <t>Average value per line item billed</t>
  </si>
  <si>
    <t>Total value of line items billed/invoiced / Number of line items billed/invoiced</t>
  </si>
  <si>
    <t>Outsourced cost to perform the process "process accounts receivable (AR)" per $1,000 revenue</t>
  </si>
  <si>
    <t>Outsourced cost to perform the process "process accounts receivable (AR)" / (Total business entity revenue *.0010)</t>
  </si>
  <si>
    <t>Personnel cost to perform the process "process accounts receivable" per process FTE</t>
  </si>
  <si>
    <t>(Percentage of internal costs of the process "process accounts receivable" allocated to personnel costs * Percentage of total cost of the process "process accounts receivable" allocated to internal costs * 0.0001 *  Total cost to perform the process "process accounts receivable") / Number of FTEs who perform the process "process accounts receivable (AR)"</t>
  </si>
  <si>
    <t>Personnel cost to perform the process "process accounts receivable" per $1,000 revenue</t>
  </si>
  <si>
    <t>(Percentage of internal costs of the process "process accounts receivable" allocated to personnel costs * Percentage of total cost of the process "process accounts receivable" allocated to internal costs * 0.0001 * Total cost to perform the process "process accounts receivable") / (Total business entity revenue * .001)</t>
  </si>
  <si>
    <t>Systems cost to perform the process "process accounts receivable" per $100,000 revenue</t>
  </si>
  <si>
    <t>(Percentage of internal cost of the process "Process accounts receivable (AR)"  allocated to systems costs * Percentage of total cost of the process "process accounts receivable" allocated to internal costs * 0.0001 * Total cost to perform the process "process accounts receivable") / (Total business entity revenue * .00001)</t>
  </si>
  <si>
    <t>Total cost to perform the process "process accounts receivable" as a percentage of revenue</t>
  </si>
  <si>
    <t>(Total cost to perform the process "process accounts receivable" / Total business entity revenue) * 100</t>
  </si>
  <si>
    <t>Total cost to perform the process "process accounts receivable" per process FTE</t>
  </si>
  <si>
    <t>Total cost to perform the process "process accounts receivable" / Number of FTEs who perform the process "process accounts receivable (AR)"</t>
  </si>
  <si>
    <t>Total cost to perform the process "process accounts receivable" per $1 billion revenue</t>
  </si>
  <si>
    <t>Total cost to perform the process "process accounts receivable" / (Total business entity revenue * .000000001)</t>
  </si>
  <si>
    <t>Total cost to perform the process "process accounts receivable" per $1,000 revenue</t>
  </si>
  <si>
    <t>Total cost to perform the process "process accounts receivable" / (Total business entity revenue * .001)</t>
  </si>
  <si>
    <t>Total cost to perform the process "process accounts receivable" per customer receipt</t>
  </si>
  <si>
    <t>Total cost to perform the process "process accounts receivable" / Number of receipts processed</t>
  </si>
  <si>
    <t>Days sales outstanding</t>
  </si>
  <si>
    <t>Average days sales outstanding in accounts receivable</t>
  </si>
  <si>
    <t>Cycle time in days from transmission of invoice to receipt of payment</t>
  </si>
  <si>
    <t>Cycle time in calendar days from invoicing a customer to the receipt of payment</t>
  </si>
  <si>
    <t>Accounts receivable per $1,000 revenue</t>
  </si>
  <si>
    <t>Value of accounts receivable outstanding / (Total business entity revenue * 0.0010)</t>
  </si>
  <si>
    <t>Percentage of invoice line items paid in full the first time</t>
  </si>
  <si>
    <t>(Number of billed/invoiced line items that are paid in full the first time / Number of line items billed/invoiced) * 100</t>
  </si>
  <si>
    <t>Percentage of line items billed/invoiced paid on time</t>
  </si>
  <si>
    <t>(Number of billed/invoiced line items that are paid on time / Number of line items billed/invoiced) * 100.0</t>
  </si>
  <si>
    <t>Percentage of manual receipts</t>
  </si>
  <si>
    <t>(Number of receipts processed that are received manually / Number of receipts processed) * 100.0</t>
  </si>
  <si>
    <t>Percentage of receipts automatically matched to open items in the accounts receivable sub ledger</t>
  </si>
  <si>
    <t>(Number of receipts that are automatically matched to open items in the accounts receivable sub ledger / Number of receipts processed) * 100</t>
  </si>
  <si>
    <t>Outstanding payment days as a proportion of standard payment days</t>
  </si>
  <si>
    <t>Average days sales outstanding in accounts receivable / Standard payment terms in calendar days for accounts receivable</t>
  </si>
  <si>
    <t>Percentage of total receipts that are processed error free the first time</t>
  </si>
  <si>
    <t>(Number of receipts processed error-free first time / Number of receipts processed) * 100</t>
  </si>
  <si>
    <t>Percentage of receipts received electronically or automatically</t>
  </si>
  <si>
    <t>Number of FTEs that perform the process "Process accounts receivable (AR)" per $1 billion revenue</t>
  </si>
  <si>
    <t>Number of FTEs who perform the process "process accounts receivable (AR)" / (Total business entity revenue * .000000001)</t>
  </si>
  <si>
    <t>Number of receipts processed per "process accounts receivable" FTE</t>
  </si>
  <si>
    <t>Number of receipts processed / Number of FTEs who perform the process "process accounts receivable (AR)"</t>
  </si>
  <si>
    <t>receipts</t>
  </si>
  <si>
    <t>Number of invoices per "process accounts receivable" FTE</t>
  </si>
  <si>
    <t>Number of invoices billed to customer/Number of FTEs who perform the process "process accounts receivable (AR)"</t>
  </si>
  <si>
    <t>Number of customer accounts per "process accounts receivable" FTE</t>
  </si>
  <si>
    <t>Number of customers in the customer master file / Number of FTEs who perform the process "process accounts receivable (AR)"</t>
  </si>
  <si>
    <t>customer accounts</t>
  </si>
  <si>
    <t>Number of invoice line items per receipt</t>
  </si>
  <si>
    <t>Number of line items billed/invoiced / Number of receipts processed</t>
  </si>
  <si>
    <t>Percentage of total finance function FTEs allocated to the processes "process accounts receivable (AR)," "manage and process collections," and "manage and process adjustments/deductions"</t>
  </si>
  <si>
    <t>((Number of FTEs who perform the process "process accounts receivable (AR)" + Number of FTEs who perform the process "manage and process collections" + Number of FTEs who perform the process "manage and process adjustments/deductions") / Number of FTEs who perform the function "manage financial resources") * 100</t>
  </si>
  <si>
    <t>Percentage of total finance function FTEs allocated to the process "process accounts receivable (AR)"</t>
  </si>
  <si>
    <t>(Number of FTEs who perform the process "process accounts receivable (AR)" / Number of FTEs who perform the function "manage financial resources") * 100</t>
  </si>
  <si>
    <t>Personnel cost to perform the process "process accounts receivable" as a percentage of the total cost for the process</t>
  </si>
  <si>
    <t>Percentage of internal costs of the process "process accounts receivable" allocated to personnel costs * Percentage of total cost of the process "process accounts receivable" allocated to internal costs * 0.01</t>
  </si>
  <si>
    <t>Systems cost to perform the process "process accounts receivable" as a percentage of the total cost of the process</t>
  </si>
  <si>
    <t>Percentage of internal cost of the process "Process accounts receivable (AR)"  allocated to systems costs * Percentage of total cost of the process "process accounts receivable" allocated to internal costs * 0.01</t>
  </si>
  <si>
    <t>Total cost to perform the process "manage and process collections" per customer receipt</t>
  </si>
  <si>
    <t>(Total cost to perform the process "manage and process collections"/Number of receipts processed)</t>
  </si>
  <si>
    <t>Outsourced cost to perform the process "manage and process collections" per $1,000 revenue</t>
  </si>
  <si>
    <t>Outsourced cost to perform the process "manage and process collections" / (Total business entity revenue *.0010)</t>
  </si>
  <si>
    <t>Personnel cost to perform the process "manage and process collections" per $1,000 revenue</t>
  </si>
  <si>
    <t>(Percentage of internal costs of the process "manage and process collections" allocated to personnel cost * Percentage of total cost of the process "manage and process collections" allocated to internal costs * 0.0001 * Total cost to perform the process "manage and process collections") / (Total business entity revenue * .001)</t>
  </si>
  <si>
    <t>Systems cost to perform the process "manage and process collections" per $100,000 revenue</t>
  </si>
  <si>
    <t>(Percentage of internal cost of the process "Manage and process collections"  allocated to systems costs * Percentage of total cost of the process "manage and process collections" allocated to internal costs * 0.0001 * Total cost to perform the process "manage and process collections") / (Total business entity revenue * .00001)</t>
  </si>
  <si>
    <t>Total cost to perform the process "manage and process collections" as a percentage of revenue</t>
  </si>
  <si>
    <t>(Total cost to perform the process "manage and process collections" / Total business entity revenue) * 100</t>
  </si>
  <si>
    <t>Total cost to perform the process "manage and process collections" per $1 billion revenue</t>
  </si>
  <si>
    <t>Total cost to perform the process "manage and process collections" / (Total business entity revenue * .000000001)</t>
  </si>
  <si>
    <t>Total cost to perform the process "manage and process collections" per $1,000 revenue</t>
  </si>
  <si>
    <t>Total cost to perform the process "manage and process collections" / (Total business entity revenue * .001)</t>
  </si>
  <si>
    <t>Total cost to perform the process "manage and process collections" per active customer</t>
  </si>
  <si>
    <t>Total cost to perform the process "manage and process collections" / Number of active customers in business entity's customer master file</t>
  </si>
  <si>
    <t>Total cost to perform the process "manage and process collections" per process FTE</t>
  </si>
  <si>
    <t>Total cost to perform the process "manage and process collections" / Number of FTEs who perform the process "manage and process collections"</t>
  </si>
  <si>
    <t>Number of FTEs for the process "manage and process collections" per $1 billion revenue</t>
  </si>
  <si>
    <t>Number of FTEs who perform the process "manage and process collections" / (Total business entity revenue * .000000001)</t>
  </si>
  <si>
    <t>Percentage of invoice line items that are adjusted by the customer prior to payment</t>
  </si>
  <si>
    <t>(Number of billed/invoiced line items that are adjusted prior to paying / Number of line items billed/invoiced) * 100</t>
  </si>
  <si>
    <t>Total uncollectable balances as a percentage of revenue</t>
  </si>
  <si>
    <t>(Total value of uncollectable balances / Total business entity revenue) * 100</t>
  </si>
  <si>
    <t>Number of invoices per "manage and process collections" FTE</t>
  </si>
  <si>
    <t>Number of invoices billed to customer/Number of FTEs who perform the process "manage and process collections"</t>
  </si>
  <si>
    <t>Number of active customers managed annually per "manage and process collections" FTE</t>
  </si>
  <si>
    <t>Number of active customers in business entity's customer master file / Number of FTEs who perform the process "manage and process collections"</t>
  </si>
  <si>
    <t>Percentage of total finance function FTEs allocated to the process "manage and process collections"</t>
  </si>
  <si>
    <t>(Number of FTEs who perform the process "manage and process collections" / Number of FTEs who perform the function "manage financial resources") * 100</t>
  </si>
  <si>
    <t>Outsourced cost to perform the process "manage and process adjustments/deductions" per $1,000 revenue</t>
  </si>
  <si>
    <t>Outsourced cost to perform the process "manage and process adjustments/deductions" / (Total business entity revenue *.0010)</t>
  </si>
  <si>
    <t>Personnel cost to perform the process "manage and process adjustments/deductions" per $1,000 revenue</t>
  </si>
  <si>
    <t>(Percentage of internal costs of the process "manage and process adjustments/deductions" allocated to personnel cost * Percentage of total cost of the process "manage and process adjustments/deductions" allocated to internal costs * 0.0001 * Total cost to perform the process "manage and process adjustments/deductions") / (Total business entity revenue * .001)</t>
  </si>
  <si>
    <t>Systems cost to perform the process "manage and process adjustments/deductions" per $100,000 revenue</t>
  </si>
  <si>
    <t>(Percentage of internal cost of the process "Manage and process adjustments/deductions"  allocated to systems costs * Percentage of total cost of the process "manage and process adjustments/deductions" allocated to internal costs * 0.0001 * Total cost to perform the process "manage and process adjustments/deductions") / (Total business entity revenue * .00001)</t>
  </si>
  <si>
    <t>Total cost to perform the process "manage and process adjustments/deductions" per $1,000 revenue</t>
  </si>
  <si>
    <t>Total cost to perform the process "manage and process adjustments/deductions" / (Total business entity revenue * .001)</t>
  </si>
  <si>
    <t>Cycle time in days to resolve adjustments</t>
  </si>
  <si>
    <t>Cycle time in calendar days from identifying an adjustment to fully resolving and reflecting it in the accounting records</t>
  </si>
  <si>
    <t>Number of FTEs for the process "manage and process adjustments/deductions" per $1 billion revenue</t>
  </si>
  <si>
    <t>Number of FTEs who perform the process "manage and process adjustments/deductions" / (Total business entity revenue * .000000001)</t>
  </si>
  <si>
    <t>Number of adjustments and deductions per "manage and process adjustments/deductions" FTE</t>
  </si>
  <si>
    <t>Number of adjustments/deductions / Number of FTEs who perform the process "manage and process adjustments/deductions"</t>
  </si>
  <si>
    <t>adjustments and deductions</t>
  </si>
  <si>
    <t>Percentage of total finance function FTEs allocated to the process "manage and process adjustments/deductions"</t>
  </si>
  <si>
    <t>(Number of FTEs who perform the process "manage and process adjustments/deductions" / Number of FTEs who perform the function "manage financial resources") * 100</t>
  </si>
  <si>
    <t>Outsourced cost to perform the process "manage policies and procedures" per $1,000 revenue</t>
  </si>
  <si>
    <t>Outsourced cost to perform the process "manage policies and procedures" / (Total business entity revenue *.0010)</t>
  </si>
  <si>
    <t>Personnel cost to perform the process "Manage financial policies and procedures" per $1,000 revenue</t>
  </si>
  <si>
    <t>(Total cost to perform the process "manage policies and procedures" * Percentage of total cost of the process "Manage policies and procedures"  allocated to internal cost * Percentage of internal cost of the process "Manage policies and procedures"  allocated to personnel cost * .0001) / (Total business entity revenue * 0.001)</t>
  </si>
  <si>
    <t>Systems cost to perform the process "Manage financial policies and procedures" per $100,000 revenue</t>
  </si>
  <si>
    <t>(Total cost to perform the process "manage policies and procedures" * Percentage of total cost of the process "Manage policies and procedures"  allocated to internal cost * Percentage of internal cost of the process "Manage policies and procedures"  allocated to systems cost * .0001) / (Total business entity revenue * 0.00001)</t>
  </si>
  <si>
    <t>Total cost to perform the process "Manage financial policies and procedures" per $1,000 revenue</t>
  </si>
  <si>
    <t>Total cost to perform the process "manage policies and procedures" / (Total business entity revenue * 0.001)</t>
  </si>
  <si>
    <t>Total cost to perform the process "Manage policies and procedures" per process FTE</t>
  </si>
  <si>
    <t>Total cost to perform the process "manage policies and procedures" / Number of FTEs who perform the process "manage policies and procedures" (general accounting and reporting)</t>
  </si>
  <si>
    <t>Personnel cost to perform the process "Manage policies and procedures" per process FTE</t>
  </si>
  <si>
    <t>(Total cost to perform the process "manage policies and procedures" * Percentage of total cost of the process "Manage policies and procedures"  allocated to internal cost * Percentage of internal cost of the process "Manage policies and procedures"  allocated to personnel cost * .0001) / Number of FTEs who perform the process "manage policies and procedures" (general accounting and reporting)</t>
  </si>
  <si>
    <t>Number of FTEs who perform the process "Manage financial policies and procedures" per $1 billion revenue</t>
  </si>
  <si>
    <t>Number of FTEs who perform the process "manage policies and procedures" (general accounting and reporting) / (Total business entity revenue * .000000001)</t>
  </si>
  <si>
    <t>Percentage of total finance function FTEs allocated to the process "manage policies and procedures"</t>
  </si>
  <si>
    <t>(Number of FTEs who perform the process "manage policies and procedures" (general accounting and reporting) / Number of FTEs who perform the function "manage financial resources") * 100</t>
  </si>
  <si>
    <t>Percentage of FTEs who perform the process group "Perform general accounting and reporting" allocated to the process "Manage policies and procedures"</t>
  </si>
  <si>
    <t>(Number of FTEs who perform the process "manage policies and procedures" (general accounting and reporting) * 100) / (Number of FTEs who perform the process "manage policies and procedures" (general accounting and reporting) + Number of FTEs who perform the process "perform general accounting" + Number of FTEs who perform the process "perform fixed-asset accounting" + Number of FTEs who perform the process "perform financial reporting")</t>
  </si>
  <si>
    <t>Outsourced cost to perform the process "perform general accounting" per $1,000 revenue</t>
  </si>
  <si>
    <t>Outsourced cost to perform the process "perform general accounting" / (Total business entity revenue *.0010)</t>
  </si>
  <si>
    <t>Personnel cost to perform the process "perform general accounting" per $1,000 revenue</t>
  </si>
  <si>
    <t>(Total cost to perform the process "perform general accounting" * Percentage of total cost of the process "Perform general accounting"  allocated to internal cost * Percentage of internal cost of the process "Perform general accounting"  allocated to personnel cost * .0001) / (Total business entity revenue * 0.001)</t>
  </si>
  <si>
    <t>Personnel cost to perform the process "perform general accounting" per process FTE</t>
  </si>
  <si>
    <t>(Total cost to perform the process "perform general accounting" * Percentage of total cost of the process "Perform general accounting"  allocated to internal cost * Percentage of internal cost of the process "Perform general accounting"  allocated to personnel cost * .0001) / Number of FTEs who perform the process "perform general accounting"</t>
  </si>
  <si>
    <t>Systems cost to perform the process "perform general accounting" per $100,000 revenue</t>
  </si>
  <si>
    <t>(Total cost to perform the process "perform general accounting" * Percentage of total cost of the process "Perform general accounting"  allocated to internal cost * Percentage of internal cost of the process "Perform general accounting"  allocated to systems cost * .0001) / (Total business entity revenue * 0.00001)</t>
  </si>
  <si>
    <t>Total cost to perform the process "perform general accounting" per $1,000 revenue</t>
  </si>
  <si>
    <t>Total cost to perform the process "perform general accounting" / (Total business entity revenue * 0.001)</t>
  </si>
  <si>
    <t>Total cost to perform the process "perform general accounting" per journal entry line item</t>
  </si>
  <si>
    <t>Total cost to perform the process "perform general accounting" / Number of journal entry line items processed</t>
  </si>
  <si>
    <t>Total cost to perform the process "Perform general accounting" per process FTE</t>
  </si>
  <si>
    <t>Total cost to perform the process "perform general accounting" / Number of FTEs who perform the process "perform general accounting"</t>
  </si>
  <si>
    <t>Cycle time in days to complete the monthly financial close</t>
  </si>
  <si>
    <t>Cycle time in days to complete monthly financial close</t>
  </si>
  <si>
    <t>Cycle time in days to produce period-end management reports</t>
  </si>
  <si>
    <t>Cycle time in calendar days from running the initial trial balance to completing the period-end management report</t>
  </si>
  <si>
    <t>Manual journal entry line item percentage</t>
  </si>
  <si>
    <t>Percentage of journal entry line items from a manual recurring source + Percentage of journal entry line items from a manual non-recurring source</t>
  </si>
  <si>
    <t>Percentage change in business entity's gross margin over the past three years</t>
  </si>
  <si>
    <t>Percentage of journal entry line items processed error free the first time</t>
  </si>
  <si>
    <t>Number of FTEs that perform the process "Perform general accounting" per $1 billion revenue</t>
  </si>
  <si>
    <t>Number of FTEs who perform the process "perform general accounting" / (Total business entity revenue * .000000001)</t>
  </si>
  <si>
    <t>Number of journal entry line items per FTE who performs the process "Perform general accounting"</t>
  </si>
  <si>
    <t>Number of journal entry line items processed / Number of FTEs who perform the process "perform general accounting"</t>
  </si>
  <si>
    <t>journal entry line items</t>
  </si>
  <si>
    <t>Number of accounts per FTE who performs the process "Perform general accounting"</t>
  </si>
  <si>
    <t>Number of accounts in the chart of accounts / Number of FTEs who perform the process "perform general accounting"</t>
  </si>
  <si>
    <t>accounts</t>
  </si>
  <si>
    <t>Percentage of accounts that are standard with the business units reporting to your site</t>
  </si>
  <si>
    <t>(Number of standard accounts in chart of accounts / Number of accounts in the chart of accounts) * 100.0</t>
  </si>
  <si>
    <t>Percentage of total finance function FTEs allocated to the process "perform general accounting"</t>
  </si>
  <si>
    <t>(Number of FTEs who perform the process "perform general accounting" / Number of FTEs who perform the function "manage financial resources") * 100</t>
  </si>
  <si>
    <t>Number of accounts in the chart of accounts</t>
  </si>
  <si>
    <t>Percentage of FTEs who perform the process group "Perform general accounting and reporting" allocated to the process "Perform general accounting"</t>
  </si>
  <si>
    <t>(Number of FTEs who perform the process "perform general accounting" * 100) / (Number of FTEs who perform the process "manage policies and procedures" (general accounting and reporting) + Number of FTEs who perform the process "perform general accounting" + Number of FTEs who perform the process "perform fixed-asset accounting" + Number of FTEs who perform the process "perform financial reporting")</t>
  </si>
  <si>
    <t xml:space="preserve">Total cost to perform the fixed assets cycle per $1,000 revenue </t>
  </si>
  <si>
    <t>(Total cost to perform the process "perform capital planning and project approval" + Total cost to perform the process "perform capital project accounting" + Total cost to perform the process "perform fixed asset accounting") / (Total business entity revenue * 0.0010)</t>
  </si>
  <si>
    <t>Outsourced cost to perform the process "perform fixed-asset accounting" per $1,000 revenue</t>
  </si>
  <si>
    <t>Outsourced cost to perform the process "perform fixed asset accounting" / (Total business entity revenue *.0010)</t>
  </si>
  <si>
    <t>Personnel cost to perform the process "Perform fixed-asset accounting" per $1,000 revenue</t>
  </si>
  <si>
    <t>Personnel cost to perform the process "perform fixed asset accounting" / (Total business entity revenue * 0.001)</t>
  </si>
  <si>
    <t>Personnel cost to perform the process "perform fixed asset accounting" per fixed asset transaction</t>
  </si>
  <si>
    <t>Personnel cost to perform the process "perform fixed asset accounting" / Number of fixed asset transactions</t>
  </si>
  <si>
    <t>Systems cost of the fixed assets cycle per $100,000 revenue</t>
  </si>
  <si>
    <t>(Systems cost to perform the process "perform capital planning and project approval" + Systems cost to perform the process "perform capital project accounting" + Systems cost to perform the process "perform fixed asset accounting") / (Total business entity revenue * 0.000010)</t>
  </si>
  <si>
    <t>Systems cost of the process "perform fixed asset accounting" per $100,000 revenue</t>
  </si>
  <si>
    <t>Systems cost to perform the process "perform fixed asset accounting" / (Total business entity revenue * 0.000010)</t>
  </si>
  <si>
    <t>Total cost of repair and maintenance per $1,000 gross value of fixed assets</t>
  </si>
  <si>
    <t>Cost to repair and maintain fixed assets / (Gross value of fixed assets * 0.0010)</t>
  </si>
  <si>
    <t>Total cost of the depreciation expense per $1,000 revenue</t>
  </si>
  <si>
    <t>Depreciation expense for fixed assets / (Total business entity revenue * 0.0010)</t>
  </si>
  <si>
    <t>Total cost to perform the fixed assets cycle as percentage of revenue</t>
  </si>
  <si>
    <t>((Total cost to perform the process "perform capital planning and project approval" + Total cost to perform the process "perform capital project accounting" + Total cost to perform the process "perform fixed asset accounting") / Total business entity revenue) * 100.0</t>
  </si>
  <si>
    <t>Total cost to perform the fixed assets cycle per $1 billion revenue</t>
  </si>
  <si>
    <t>(Total cost to perform the process "perform capital planning and project approval" + Total cost to perform the process "perform capital project accounting" + Total cost to perform the process "perform fixed asset accounting") / (Total business entity revenue * 0.000000001)</t>
  </si>
  <si>
    <t>Total cost to perform the fixed assets cycle per fixed assets cycle FTE</t>
  </si>
  <si>
    <t>(Total cost to perform the process "perform capital planning and project approval" + Total cost to perform the process "perform capital project accounting" + Total cost to perform the process "perform fixed asset accounting") / (Number of FTEs who perform the process "perform capital planning and project approval" + Number of FTEs who perform the process "perform capital project accounting" + Number of FTEs who perform the process "perform fixed-asset accounting")</t>
  </si>
  <si>
    <t>Total cost to perform the process "perform fixed asset accounting" per $1,000 revenue</t>
  </si>
  <si>
    <t>Total cost to perform the process "perform fixed asset accounting" / (Total business entity revenue * 0.0010)</t>
  </si>
  <si>
    <t>Total cost to perform the process "perform fixed asset accounting" per fixed asset transaction</t>
  </si>
  <si>
    <t>Total cost to perform the process "perform fixed asset accounting" / Number of fixed asset transactions</t>
  </si>
  <si>
    <t>Total cost to perform the fixed assets cycle per cycle FTE</t>
  </si>
  <si>
    <t>(Total cost to perform the process "perform capital planning and project approval"+Total cost to perform the process "perform capital project accounting"+Total cost to perform the process "perform fixed asset accounting")/(Number of FTEs who perform the process "perform capital planning and project approval"+Number of FTEs who perform the process "perform capital project accounting"+Number of FTEs who perform the process "perform fixed-asset accounting")</t>
  </si>
  <si>
    <t>Personnel cost to perform the process "Perform fixed-asset accounting" per process FTE</t>
  </si>
  <si>
    <t>Personnel cost to perform the process "perform fixed asset accounting" / Number of FTEs who perform the process "perform fixed-asset accounting"</t>
  </si>
  <si>
    <t>Cycle time in days to capitalize a fixed asset purchase</t>
  </si>
  <si>
    <t>Cycle time in calendar days to capitalize a fixed asset purchase</t>
  </si>
  <si>
    <t>Cycle time in days to close a capital project</t>
  </si>
  <si>
    <t>Cycle time in days to complete an approved capital expenditure plan</t>
  </si>
  <si>
    <t>Fixed asset turnover</t>
  </si>
  <si>
    <t>Total business entity revenue / Net book value of fixed assets</t>
  </si>
  <si>
    <t>Return on fixed assets</t>
  </si>
  <si>
    <t>Percentage of approved capital projects considered within or on budget for spending</t>
  </si>
  <si>
    <t>Percentage of capital projects budgeted and approved in the capital expenditure plan</t>
  </si>
  <si>
    <t>((Number of capital projects approved in the past 12 months - Approved and non-budgeted capital projects) / Number of capital projects approved in the past 12 months) * 100.0</t>
  </si>
  <si>
    <t>Percentage of capital projects completed on time</t>
  </si>
  <si>
    <t>Number of FTEs who perform the process "Perform fixed-asset accounting" per $1 billion revenue</t>
  </si>
  <si>
    <t>Number of FTEs who perform the process "perform fixed-asset accounting" / (Total business entity revenue * 0.000000001)</t>
  </si>
  <si>
    <t>Number of FTEs to perform the fixed assets cycle per $1 billion revenue</t>
  </si>
  <si>
    <t>(Number of FTEs who perform the process "perform fixed-asset accounting" + Number of FTEs who perform the process "perform capital planning and project approval" + Number of FTEs who perform the process "perform capital project accounting") / (Total business entity revenue * .000000001)</t>
  </si>
  <si>
    <t>Number of journal entry line items for fixed asset transactions per fixed asset accounting FTE</t>
  </si>
  <si>
    <t>Number of journal entry line items processed to record fixed asset transactions / Number of FTEs who perform the process "perform fixed-asset accounting"</t>
  </si>
  <si>
    <t>Number of fixed assets managed per "perform fixed asset accounting" FTE</t>
  </si>
  <si>
    <t>Number of fixed assets managed / Number of FTEs who perform the process "perform fixed-asset accounting"</t>
  </si>
  <si>
    <t>fixed assets</t>
  </si>
  <si>
    <t>Number of fixed assets transactions per FTE who performs the process "Perform fixed-asset accounting"</t>
  </si>
  <si>
    <t>Number of fixed asset transactions / Number of FTEs who perform the process "perform fixed-asset accounting"</t>
  </si>
  <si>
    <t>fixed asset transactions</t>
  </si>
  <si>
    <t>Net value of fixed assets as a percentage of gross value of fixed assets</t>
  </si>
  <si>
    <t>(Net book value of fixed assets / Gross value of fixed assets) * 100.0</t>
  </si>
  <si>
    <t>Fixed asset transactions resulting from physical inventories as a percentage of total fixed asset transactions</t>
  </si>
  <si>
    <t>(Number of fixed asset transactions from physical inventories / Number of fixed asset transactions) * 100.0</t>
  </si>
  <si>
    <t>Percentage of total finance function FTEs allocated to the process "perform fixed asset accounting"</t>
  </si>
  <si>
    <t>(Number of FTEs who perform the process "perform fixed-asset accounting" / Number of FTEs who perform the function "manage financial resources") * 100</t>
  </si>
  <si>
    <t>Percentage of total finance function FTEs allocated to the fixed assets cycle</t>
  </si>
  <si>
    <t>((Number of FTEs who perform the process "perform fixed-asset accounting" + Number of FTEs who perform the process "perform capital planning and project approval" + Number of FTEs who perform the process "perform capital project accounting") / Number of FTEs who perform the function "manage financial resources") * 100</t>
  </si>
  <si>
    <t>Percentage of FTEs who perform the process group "Perform general accounting and reporting" allocated to the process "Perform fixed-asset accounting"</t>
  </si>
  <si>
    <t>(Number of FTEs who perform the process "perform fixed-asset accounting" * 100) / (Number of FTEs who perform the process "manage policies and procedures" (general accounting and reporting) + Number of FTEs who perform the process "perform general accounting" + Number of FTEs who perform the process "perform fixed-asset accounting" + Number of FTEs who perform the process "perform financial reporting")</t>
  </si>
  <si>
    <t>Total value of Assets Under Management per $1,000 revenue</t>
  </si>
  <si>
    <t>Total value of Assets Under Management for the overall organization / (Total annual revenue for retail banking operation * .001)</t>
  </si>
  <si>
    <t>Outsourced cost to perform the process "perform financial reporting" per $1,000 revenue</t>
  </si>
  <si>
    <t>Outsourced cost to perform the process "perform financial reporting" / (Total business entity revenue *.0010)</t>
  </si>
  <si>
    <t>Personnel cost to perform the process "perform financial reporting" per $1,000 revenue</t>
  </si>
  <si>
    <t>(Total cost to perform the process "perform financial reporting" * Percentage of total cost of the process "Perform financial reporting"  allocated to internal cost * Percentage of internal cost of the process "Perform financial reporting"  allocated to personnel cost * .0001) / (Total business entity revenue * 0.001)</t>
  </si>
  <si>
    <t>Systems cost to perform the process "Perform financial reporting" per $100,000 revenue</t>
  </si>
  <si>
    <t>(Total cost to perform the process "perform financial reporting" * Percentage of total cost of the process "Perform financial reporting"  allocated to internal cost * Percentage of internal cost of the process "Perform financial reporting"  allocated to systems cost * .0001) / (Total business entity revenue * 0.00001)</t>
  </si>
  <si>
    <t>Total cost to perform the process "Perform financial reporting" per $1,000 revenue</t>
  </si>
  <si>
    <t>Total cost to perform the process "perform financial reporting" / (Total business entity revenue * 0.001)</t>
  </si>
  <si>
    <t>Total cost to perform the process "perform financial reporting" per process FTE</t>
  </si>
  <si>
    <t>Total cost to perform the process "perform financial reporting" / Number of FTEs who perform the process "perform financial reporting"</t>
  </si>
  <si>
    <t>Personnel cost to perform the process "Perform financial reporting" per process FTE</t>
  </si>
  <si>
    <t>(Total cost to perform the process "perform financial reporting" * Percentage of total cost of the process "Perform financial reporting"  allocated to internal cost * Percentage of internal cost of the process "Perform financial reporting"  allocated to personnel cost * .0001) / Number of FTEs who perform the process "perform financial reporting"</t>
  </si>
  <si>
    <t>Cycle time in days to complete the monthly consolidated financial statements</t>
  </si>
  <si>
    <t>Cycle time in days to between running the business entity monthly trial balance and monthly consolidated financial statements</t>
  </si>
  <si>
    <t>Cycle time in days between completion of annual consolidated financial statements and the release of earnings</t>
  </si>
  <si>
    <t>Cycle time in days between completion of consolidated financial statements and the release of earnings</t>
  </si>
  <si>
    <t>Cycle time in days between completion of quarterly consolidated financial statements and the release of earnings</t>
  </si>
  <si>
    <t>Cycle time in days from producing annual flash reports to completing consolidated annual financial statements</t>
  </si>
  <si>
    <t>Cycle time in calendar days from producing flash reports and completing the consolidated financial statements</t>
  </si>
  <si>
    <t>Cycle time in calendar days from producing monthly flash reports to completing the monthly consolidated financial statements</t>
  </si>
  <si>
    <t>Cycle time in calendar days from producing monthly flash reports and completing the monthly consolidated financial statements</t>
  </si>
  <si>
    <t>Number of FTEs who perform the process "Perform financial reporting" per $1 billion revenue</t>
  </si>
  <si>
    <t>Number of FTEs who perform the process "perform financial reporting" / (Total business entity revenue * 0.000000001)</t>
  </si>
  <si>
    <t>Percentage of FTEs who perform the process group "Perform general accounting and reporting" allocated to the process "Perform financial reporting"</t>
  </si>
  <si>
    <t>(Number of FTEs who perform the process "perform financial reporting" * 100) / (Number of FTEs who perform the process "manage policies and procedures" (general accounting and reporting) + Number of FTEs who perform the process "perform general accounting" + Number of FTEs who perform the process "perform fixed-asset accounting" + Number of FTEs who perform the process "perform financial reporting")</t>
  </si>
  <si>
    <t>Percentage of total finance function FTEs allocated to the process "perform financial reporting"</t>
  </si>
  <si>
    <t>(Number of FTEs who perform the process "perform financial reporting" / Number of FTEs who perform the function "manage financial resources") * 100</t>
  </si>
  <si>
    <t>Actual capital expenditure as a percentage of budgeted capital expenditures for one year prior</t>
  </si>
  <si>
    <t>(Actual capital spending one year prior / Capital expenditure budget one year prior) * 100.0</t>
  </si>
  <si>
    <t>Actual capital expenditure as a percentage of budgeted capital expenditures for two years prior</t>
  </si>
  <si>
    <t>(Actual capital spending two years prior / Capital expenditure budget two years prior) * 100.0</t>
  </si>
  <si>
    <t>Outsourced cost to perform the process "perform capital planning and project approval" per $1,000 revenue</t>
  </si>
  <si>
    <t>Outsourced cost to perform the process "perform capital planning and project approval" / (Total business entity revenue *.0010)</t>
  </si>
  <si>
    <t>Personnel cost to perform the process "perform capital planning and project approval" per $1,000 revenue</t>
  </si>
  <si>
    <t>Personnel cost to perform the process "perform capital planning and project approval" / (Total business entity revenue * 0.001)</t>
  </si>
  <si>
    <t>Systems cost to perform the process "perform capital planning and project approval" per $100,000 revenue</t>
  </si>
  <si>
    <t>Systems cost to perform the process "perform capital planning and project approval" / (Total business entity revenue * 0.000010)</t>
  </si>
  <si>
    <t>Total cost of the process "perform capital planning and project approval" per $1,000 revenue</t>
  </si>
  <si>
    <t>Total cost to perform the process "perform capital planning and project approval" / (Total business entity revenue * 0.0010)</t>
  </si>
  <si>
    <t>Personnel cost to perform the process "perform capital planning and project approval" per process FTE</t>
  </si>
  <si>
    <t>Personnel cost to perform the process "perform capital planning and project approval" / Number of FTEs who perform the process "perform capital planning and project approval"</t>
  </si>
  <si>
    <t>Cycle time in days to approve a capital project</t>
  </si>
  <si>
    <t>Number of FTEs that perform the process "perform capital planning and project approval" per $1 billion revenue</t>
  </si>
  <si>
    <t>Number of FTEs who perform the process "perform capital planning and project approval" / (Total business entity revenue * .000000001)</t>
  </si>
  <si>
    <t>Number of approved capital projects per FTE for the process "perform capital planning and project approval"</t>
  </si>
  <si>
    <t>Number of capital projects approved in the past 12 months / Number of FTEs who perform the process "perform capital planning and project approval"</t>
  </si>
  <si>
    <t>approved projects</t>
  </si>
  <si>
    <t>Actual capital expenditure as a percentage of budgeted capital expenditures for the most recent year</t>
  </si>
  <si>
    <t>(Actual capital spending for most recent year / Capital expenditure budget for most recent year) * 100.0</t>
  </si>
  <si>
    <t>Percentage of total finance function FTEs allocated to the process "perform capital planning and project approval"</t>
  </si>
  <si>
    <t>(Number of FTEs who perform the process "perform capital planning and project approval" / Number of FTEs who perform the function "manage financial resources") * 100</t>
  </si>
  <si>
    <t>Outsourced cost to perform the process "perform capital project accounting" per $1,000 revenue</t>
  </si>
  <si>
    <t>Outsourced cost to perform the process "perform capital project accounting" / (Total business entity revenue *.0010)</t>
  </si>
  <si>
    <t>Personnel cost to perform the process "perform capital project accounting" per $1,000 revenue</t>
  </si>
  <si>
    <t>Personnel cost to perform the process "perform capital project accounting" / (Total business entity revenue * 0.001)</t>
  </si>
  <si>
    <t>Systems cost to perform the process "perform capital project accounting" per $100,000 revenue</t>
  </si>
  <si>
    <t>Systems cost to perform the process "perform capital project accounting" / (Total business entity revenue * 0.000010)</t>
  </si>
  <si>
    <t>Total cost to perform the process "perform capital project accounting" per $1,000 revenue</t>
  </si>
  <si>
    <t>Total cost to perform the process "perform capital project accounting" / (Total business entity revenue * 0.0010)</t>
  </si>
  <si>
    <t>Total cost of the process "perform capital project accounting" per approved capital project</t>
  </si>
  <si>
    <t>Total cost to perform the process "perform capital project accounting" / Number of capital projects approved in the past 12 months</t>
  </si>
  <si>
    <t>Total cost to perform the process "perform capital project accounting" per process FTE</t>
  </si>
  <si>
    <t>(Total cost to perform the process "perform capital project accounting"/Number of FTEs who perform the process "perform capital project accounting")</t>
  </si>
  <si>
    <t>Number of capital projects not budgeted as a percentage of approved projects</t>
  </si>
  <si>
    <t>(Approved and non-budgeted capital projects / Number of capital projects approved in the past 12 months) * 100.0</t>
  </si>
  <si>
    <t>Number of FTEs who perform the process "Perform capital project accounting" per $1 billion revenue</t>
  </si>
  <si>
    <t>Number of FTEs who perform the process "perform capital project accounting" / (Total business entity revenue * 0.000000001)</t>
  </si>
  <si>
    <t>Percentage of total finance function FTEs allocated to the process "perform capital project accounting"</t>
  </si>
  <si>
    <t>(Number of FTEs who perform the process "perform capital project accounting" / Number of FTEs who perform the function "manage financial resources") * 100</t>
  </si>
  <si>
    <t>Outsourced cost to perform the process "report time" per $1,000 revenue</t>
  </si>
  <si>
    <t>Outsourced cost to perform the process "report time" / (Total business entity revenue *.0010)</t>
  </si>
  <si>
    <t>Personnel cost to perform the process "report time" per $1,000 revenue</t>
  </si>
  <si>
    <t>Personnel cost to perform the process "report time" / (Total business entity revenue *.0010)</t>
  </si>
  <si>
    <t>Personnel cost to perform the process "report time" per employee paid</t>
  </si>
  <si>
    <t>(Percentage of internal costs of the process "report time" allocated to personnel costs * Percentage of total cost of the process "report time" allocated to internal costs * 0.0001 * Total cost to perform the process "report time") / Total number of employees paid</t>
  </si>
  <si>
    <t>Systems cost to perform the process "report time" per employee paid</t>
  </si>
  <si>
    <t>(Percentage of internal cost of the process "Report time"  allocated to systems costs * Percentage of total cost of the process "report time" allocated to internal costs * 0.0001 * Total cost to perform the process "report time") / Total number of employees paid</t>
  </si>
  <si>
    <t>Total cost to perform the process "report time" per $1,000 revenue</t>
  </si>
  <si>
    <t>Total cost to perform the process "report time" / (Total business entity revenue * 0.001)</t>
  </si>
  <si>
    <t>Total cost to perform the process "report time" per employee paid</t>
  </si>
  <si>
    <t>Total cost to perform the process "report time" / Total number of employees paid</t>
  </si>
  <si>
    <t>Total cost to perform the process "report time" per time record processed</t>
  </si>
  <si>
    <t>Total cost to perform the process "report time" / Number of time records processed</t>
  </si>
  <si>
    <t>Cycle time in business days to process time record data and enter into payroll system</t>
  </si>
  <si>
    <t>Cycle time in business days from receiving the time record from the employee and entering the data into the payroll system</t>
  </si>
  <si>
    <t>Number of FTEs for the process "report time" per $1 billion revenue</t>
  </si>
  <si>
    <t>Number of FTEs who perform the process "report time" / (Total business entity revenue * .000000001)</t>
  </si>
  <si>
    <t>Number of FTEs for the process "report time" per 1,000 employees paid</t>
  </si>
  <si>
    <t>Number of FTEs who perform the process "report time" / (Total number of employees paid * 0.001)</t>
  </si>
  <si>
    <t>Percentage of time records that are submitted electronically</t>
  </si>
  <si>
    <t>Percentage of time records submitted electronically</t>
  </si>
  <si>
    <t>Percentage of time records that are entered manually into the payroll system</t>
  </si>
  <si>
    <t>Percentage of time records entered manually</t>
  </si>
  <si>
    <t>Percentage of time records that are processed first time error free</t>
  </si>
  <si>
    <t>(Number of total time records processed error-free the first time / Number of time records processed) * 100.0</t>
  </si>
  <si>
    <t>Percentage of time records that are returned to the employee/field for validation and/or correction</t>
  </si>
  <si>
    <t>(Number of total time records returned to field/employee for validation and/or correction / Number of time records processed) * 100</t>
  </si>
  <si>
    <t>Number of time records processed per "report time" FTE</t>
  </si>
  <si>
    <t>Number of time records processed / Number of FTEs who perform the process "report time"</t>
  </si>
  <si>
    <t>time records</t>
  </si>
  <si>
    <t>Percentage of total finance function FTEs allocated to the process "report time"</t>
  </si>
  <si>
    <t>(Number of FTEs who perform the process "report time" / Number of FTEs who perform the function "manage financial resources") * 100</t>
  </si>
  <si>
    <t>Percentage of total payroll FTEs performing the "report time" process</t>
  </si>
  <si>
    <t>(Number of FTEs who perform the process "report time" /(Number of FTEs who perform the process "report time"+Number of FTEs who perform the process "manage pay"+Number of FTEs who perform the process "process payroll taxes") ) * 100</t>
  </si>
  <si>
    <t>Personnel cost to perform the process "manage pay" per $1,000 revenue</t>
  </si>
  <si>
    <t>Personnel cost to perform the process "manage pay" / (Total business entity revenue *.0010)</t>
  </si>
  <si>
    <t>Personnel cost to perform the process "manage pay" per employee paid</t>
  </si>
  <si>
    <t>(Percentage of internal costs of the process "manage pay" allocated to personnel costs * Percentage of total cost of the process "manage pay" allocated to internal costs * 0.0001 * Total cost to perform the process "manage pay" ) / Total number of employees paid</t>
  </si>
  <si>
    <t>Systems cost to perform the process "manage pay" per employee paid</t>
  </si>
  <si>
    <t>Systems cost to perform the process "manage pay" / Total number of employees paid</t>
  </si>
  <si>
    <t>Total cost to perform the process "manage pay" per $1,000 revenue</t>
  </si>
  <si>
    <t>Total cost to perform the process "manage pay" / (Total business entity revenue * 0.001)</t>
  </si>
  <si>
    <t>Total cost to perform the process "manage pay" per employee paid</t>
  </si>
  <si>
    <t>Total cost to perform the process "manage pay" / Total number of employees paid</t>
  </si>
  <si>
    <t>Total cost to perform the process "manage pay" per payroll disbursement</t>
  </si>
  <si>
    <t>Total cost to perform the process "manage pay" / Number of payroll disbursements</t>
  </si>
  <si>
    <t>Outsourced cost to perform the process "manage pay" per $1,000 revenue</t>
  </si>
  <si>
    <t>Outsourced cost to perform the process "manage pay" / (Total business entity revenue *.0010)</t>
  </si>
  <si>
    <t>Cycle time in business days between the time period cut-off for employees and the payroll transmit date</t>
  </si>
  <si>
    <t>Cycle time in business days from HR/benefits system cut-off until payroll system cut-off date</t>
  </si>
  <si>
    <t>Cycle time in business days from the payroll system cut-off date until payroll transmit date</t>
  </si>
  <si>
    <t>Cycle time in business days to reflect a new employee in the payroll system</t>
  </si>
  <si>
    <t>Cycle time in business days from the effective date of hire for a new employee until they are included in the payroll system</t>
  </si>
  <si>
    <t>Cycle time in business days to remove a terminated employee from the payroll system</t>
  </si>
  <si>
    <t>Cycle time in business days from the effective date that an employee is terminated until they are removed from the payroll system</t>
  </si>
  <si>
    <t>Cycle time in business days to resolve a payroll error</t>
  </si>
  <si>
    <t>Cycle time in business days from when an error is identified/reported to when it is fully resolved and reflected in the accounting records</t>
  </si>
  <si>
    <t>Number of FTEs for the process "manage pay" per $1 billion revenue</t>
  </si>
  <si>
    <t>Number of FTEs who perform the process "manage pay" / (Total business entity revenue * .000000001)</t>
  </si>
  <si>
    <t>Number of FTEs for the process "manage pay" per 1,000 employees paid</t>
  </si>
  <si>
    <t>Number of FTEs who perform the process "manage pay" / (Total number of employees paid * 0.001)</t>
  </si>
  <si>
    <t>Number of payroll-related inquiries as a percentage of payroll disbursements</t>
  </si>
  <si>
    <t>(Number of payroll inquiries received / Number of payroll disbursements) * 100</t>
  </si>
  <si>
    <t>Number of voided checks/payments as a percentage of payroll disbursements</t>
  </si>
  <si>
    <t>(Number of checks/payments voided during the year / Number of payroll disbursements) * 100.0</t>
  </si>
  <si>
    <t>Payment errors as a percentage of total payroll disbursements</t>
  </si>
  <si>
    <t>(Number of payroll disbursements that have errors identified after distribution / Number of payroll disbursements) * 100.0</t>
  </si>
  <si>
    <t>Percentage of employees receiving payroll disbursements via direct deposit</t>
  </si>
  <si>
    <t>Percentage of payroll disbursements that are manual checks/payments</t>
  </si>
  <si>
    <t>(Number of payroll disbursements that are manual checks / Number of payroll disbursements) * 100.0</t>
  </si>
  <si>
    <t>Percentage of payroll disbursements that include retroactive pay adjustments</t>
  </si>
  <si>
    <t>(Number of payroll disbursements for retroactive pay adjustments or included retroactive pay adjustments / Number of payroll disbursements) * 100</t>
  </si>
  <si>
    <t>Number of manual checks/payments per "process payroll" FTE</t>
  </si>
  <si>
    <t>Number of payroll disbursements that are manual checks / (Number of FTEs who perform the process "report time" + Number of FTEs who perform the process "manage pay" + Number of FTEs who perform the process "process payroll taxes")</t>
  </si>
  <si>
    <t>manual checks</t>
  </si>
  <si>
    <t>Number of payroll disbursements processed per "manage pay" FTE</t>
  </si>
  <si>
    <t>Number of payroll disbursements / Number of FTEs who perform the process "manage pay"</t>
  </si>
  <si>
    <t>disbursements</t>
  </si>
  <si>
    <t>Business days the HR/Benefits system is open for employee data changes, new hires and termination during payroll period</t>
  </si>
  <si>
    <t>Number of business days HR/Benefit system is open for employee data changes, new hires, and terminations during payroll period</t>
  </si>
  <si>
    <t>Percentage of total payroll FTEs performing the "manage pay" process</t>
  </si>
  <si>
    <t>(Number of FTEs who perform the process "manage pay" / (Number of FTEs who perform the process "report time"+Number of FTEs who perform the process "manage pay"+Number of FTEs who perform the process "process payroll taxes")) * 100</t>
  </si>
  <si>
    <t>Percentage of total finance function FTEs allocated to the process "manage pay"</t>
  </si>
  <si>
    <t>(Number of FTEs who perform the process "manage pay" / Number of FTEs who perform the function "manage financial resources") * 100</t>
  </si>
  <si>
    <t>Outsourced cost to perform the process "process payroll taxes" per $1,000 revenue</t>
  </si>
  <si>
    <t>Outsourced cost to perform the process "process payroll taxes" / (Total business entity revenue *.0010)</t>
  </si>
  <si>
    <t>Personnel cost to perform the process "process payroll taxes" per $1,000 revenue</t>
  </si>
  <si>
    <t>Personnel cost to perform the process "process payroll taxes" / (Total business entity revenue *.0010)</t>
  </si>
  <si>
    <t>Personnel cost to perform the process "process payroll taxes" per employee paid</t>
  </si>
  <si>
    <t>(Percentage of internal costs of the process "report payroll taxes" allocated to personnel costs * Percentage of total cost of the process "report payroll taxes" allocated to internal costs * 0.0001 * Total cost to perform the process "process payroll taxes") / Total number of employees paid</t>
  </si>
  <si>
    <t>Systems cost to perform the process "process payroll taxes" per employee paid</t>
  </si>
  <si>
    <t>Systems cost to perform the process "process payroll taxes" / Total number of employees paid</t>
  </si>
  <si>
    <t>Total cost to perform the process "process payroll taxes" per $1,000 revenue</t>
  </si>
  <si>
    <t>Total cost to perform the process "process payroll taxes" / (Total business entity revenue * 0.0010)</t>
  </si>
  <si>
    <t>Total cost to perform the process "process payroll taxes" per employee paid</t>
  </si>
  <si>
    <t>Total cost to perform the process "process payroll taxes" / Total number of employees paid</t>
  </si>
  <si>
    <t>Cycle time in business days from notification of required garnishment to the time the garnishment is processed in the payroll system and scheduled for withholding</t>
  </si>
  <si>
    <t>Number of FTEs for the process "process payroll taxes" per $1 billion revenue</t>
  </si>
  <si>
    <t>Number of FTEs who perform the process "process payroll taxes" / (Total business entity revenue * .000000001)</t>
  </si>
  <si>
    <t>Number of FTEs for the process "process payroll taxes" per 1,000 employees paid</t>
  </si>
  <si>
    <t>Number of FTEs who perform the process "process payroll taxes" / (Total number of employees paid * 0.001)</t>
  </si>
  <si>
    <t>Percentage of total finance function FTEs allocated to the process "process payroll taxes"</t>
  </si>
  <si>
    <t>(Number of FTEs who perform the process "process payroll taxes" / Number of FTEs who perform the function "manage financial resources") * 100</t>
  </si>
  <si>
    <t>Percentage of total payroll FTEs performing the "process payroll taxes" process</t>
  </si>
  <si>
    <t>(Number of FTEs who perform the process "process payroll taxes" / (Number of FTEs who perform the process "report time"+Number of FTEs who perform the process "manage pay"+Number of FTEs who perform the process "process payroll taxes")) * 100</t>
  </si>
  <si>
    <t>Total cost to perform the process "Process accounts payable" per invoice processed</t>
  </si>
  <si>
    <t>Total cost to perform the process "process accounts payable" / Number of invoices processed</t>
  </si>
  <si>
    <t>Total cost to perform the process "process accounts payable" per thousand barrel of oil equivalent (BOE)</t>
  </si>
  <si>
    <t>Total cost to perform the process "process accounts payable" / (Average oil and gas net production (BOE/day) * .001)</t>
  </si>
  <si>
    <t>Total cost to perform the process "process accounts payable" per gross operated producing well</t>
  </si>
  <si>
    <t>Total cost to perform the process "process accounts payable" / Total operated producing well count</t>
  </si>
  <si>
    <t>Total cost to perform the process "process accounts payable" per mile of pipe</t>
  </si>
  <si>
    <t>Total cost to perform the process "process accounts payable" / Total number of miles of pipeline in service</t>
  </si>
  <si>
    <t>Total cost to perform the process "process accounts payable" per thousand barrels throughput</t>
  </si>
  <si>
    <t>Total cost to perform the process "process accounts payable" / (Average refining throughput * .001)</t>
  </si>
  <si>
    <t>Outsourced cost to perform the process "process accounts payable" per $1,000 revenue</t>
  </si>
  <si>
    <t>(Percentage of total cost of the process "Process accounts payable"  allocated to external cost * Total cost to perform the process "process accounts payable" / 100) / (Total business entity revenue * 0.001)</t>
  </si>
  <si>
    <t>Personnel cost to perform the process "process accounts payable" per process FTE</t>
  </si>
  <si>
    <t>((Total cost to perform the process "process accounts payable" * Percentage of total cost of the process "Process accounts payable"  allocated to internal cost * Percentage of internal cost of the process "Process accounts payable"  allocated to personnel cost) *.0001) / Number of FTEs who perform the process "process accounts payable"</t>
  </si>
  <si>
    <t>Personnel cost to perform the process "Process accounts payable" per $1,000 purchases</t>
  </si>
  <si>
    <t>((Total cost to perform the process "process accounts payable" * Percentage of total cost of the process "Process accounts payable"  allocated to internal cost * Percentage of internal cost of the process "Process accounts payable"  allocated to personnel cost) *.0001) / (Value of all materials and services purchased * 0.001)</t>
  </si>
  <si>
    <t>Personnel cost to perform the process "Process accounts payable" per $1,000 revenue</t>
  </si>
  <si>
    <t>((Total cost to perform the process "process accounts payable" * Percentage of total cost of the process "Process accounts payable"  allocated to internal cost * Percentage of internal cost of the process "Process accounts payable"  allocated to personnel cost) *.0001) / (Total business entity revenue * 0.001)</t>
  </si>
  <si>
    <t>Systems cost to perform the process "Process accounts payable" per $100,000 purchases</t>
  </si>
  <si>
    <t>((Total cost to perform the process "process accounts payable" * Percentage of total cost of the process "Process accounts payable"  allocated to internal cost * Percentage of internal cost of the process "Process accounts payable"  allocated to systems cost) *.0001) / (Value of all materials and services purchased * 0.00001)</t>
  </si>
  <si>
    <t>Systems cost to perform the process "Process accounts payable" per $100,000 revenue</t>
  </si>
  <si>
    <t>((Total cost to perform the process "process accounts payable" * Percentage of total cost of the process "Process accounts payable"  allocated to internal cost * Percentage of internal cost of the process "Process accounts payable"  allocated to systems cost) *.0001) / (Total business entity revenue * 0.00001)</t>
  </si>
  <si>
    <t>Total cost to perform the process "process accounts payable" as a percentage of revenue</t>
  </si>
  <si>
    <t>(Total cost to perform the process "process accounts payable" / Total business entity revenue ) * 100</t>
  </si>
  <si>
    <t>Total cost to perform the process "process accounts payable" per process FTE</t>
  </si>
  <si>
    <t>Total cost to perform the process "process accounts payable" / Number of FTEs who perform the process "process accounts payable"</t>
  </si>
  <si>
    <t>Total cost to perform the process "Process accounts payable" per $1 billion revenue</t>
  </si>
  <si>
    <t>Total cost to perform the process "process accounts payable" / (Total business entity revenue * 0.000000001)</t>
  </si>
  <si>
    <t>Total cost to perform the process "Process accounts payable" per $1,000 purchases</t>
  </si>
  <si>
    <t>Total cost to perform the process "process accounts payable" / (Value of all materials and services purchased * 0.001)</t>
  </si>
  <si>
    <t>Total cost to perform the process "process accounts payable" per $1,000 revenue</t>
  </si>
  <si>
    <t>Total cost to perform the process "process accounts payable" / (Total business entity revenue * 0.001)</t>
  </si>
  <si>
    <t>Total cost to perform the process "process accounts payable" per disbursement/payment</t>
  </si>
  <si>
    <t>Total cost to perform the process "process accounts payable" / Total number of disbursements excluding T&amp;E disbursements</t>
  </si>
  <si>
    <t>Total cost to perform the process "Process accounts payable" per invoice line item processed</t>
  </si>
  <si>
    <t>Total cost to perform the process "process accounts payable" / Number of invoice line items processed</t>
  </si>
  <si>
    <t>Value of purchases (in millions) per "process accounts payable" FTE</t>
  </si>
  <si>
    <t>Value of all materials and services purchased / (Number of FTEs who perform the process "process accounts payable" * 1000000)</t>
  </si>
  <si>
    <t>Average cycle time (in calendar days) from the first time an invoice is blocked/parked to the final time the invoice in unblocked/unparked</t>
  </si>
  <si>
    <t>Average cycle time from the first time an invoice is blocked/parked until it is unblocked/unparked</t>
  </si>
  <si>
    <t>Cycle time in days from receipt of invoice until payment is transmitted</t>
  </si>
  <si>
    <t>Cycle time in calendar days from receipt of an invoice until payment is transmitted</t>
  </si>
  <si>
    <t>Cycle time in days to resolve an invoice error</t>
  </si>
  <si>
    <t>Cycle time in calendar days from discovering an invoice error to its resolution</t>
  </si>
  <si>
    <t>Cycle time in hours to enter invoice data into the system</t>
  </si>
  <si>
    <t>Cycle time in hours from the receipt of an invoice to its entry into the accounts payable/invoicing system</t>
  </si>
  <si>
    <t>Cycle time in days from receipt of invoice until approved and scheduled for payment</t>
  </si>
  <si>
    <t>Cycle time in calendar days from the receipt of an invoice to its approval and scheduling</t>
  </si>
  <si>
    <t>Percentage of invoice line items matched with a purchase order</t>
  </si>
  <si>
    <t>Percentage of invoice line items that is matched with a purchase order</t>
  </si>
  <si>
    <t>Percentage of invoice line items paid on time</t>
  </si>
  <si>
    <t>Percentage of invoice line items received electronically</t>
  </si>
  <si>
    <t>Number of FTEs who perform the process "Process accounts payable" per $1 billion purchases</t>
  </si>
  <si>
    <t>Number of FTEs who perform the process "process accounts payable" / (Value of all materials and services purchased * 0.000000001)</t>
  </si>
  <si>
    <t>Percentage of invoice line items that are matched the first time</t>
  </si>
  <si>
    <t>Percentage of invoice line items that is matched the first time</t>
  </si>
  <si>
    <t>Percentage of invoices paid within the discount period</t>
  </si>
  <si>
    <t>(Number of invoices paid within discount period / Number of invoices processed) * 100.0</t>
  </si>
  <si>
    <t>Percentage of invoices which are manually keyed into the financial system</t>
  </si>
  <si>
    <t>Percentage of invoice line items that is entered into the financial system by manual keying</t>
  </si>
  <si>
    <t>Payables outstanding per $1,000 revenue</t>
  </si>
  <si>
    <t>Value of accounts payable / (Total business entity revenue * 0.0010)</t>
  </si>
  <si>
    <t>Percentage of disbursements that are first time error free</t>
  </si>
  <si>
    <t>Percentage of disbursements that is processed error-free the first time</t>
  </si>
  <si>
    <t>Percentage of discounts available that are taken</t>
  </si>
  <si>
    <t>(Number of invoice line items that are paid within the discount period / Number of invoice line items received that offer a discount) * 100</t>
  </si>
  <si>
    <t>Number of FTEs that perform the process "Process accounts payable (AP)" per $1 billion revenue</t>
  </si>
  <si>
    <t>Number of FTEs who perform the process "process accounts payable" / (Total business entity revenue * .000000001)</t>
  </si>
  <si>
    <t>Number of invoice line items processed per "process accounts payable" FTE</t>
  </si>
  <si>
    <t>Number of invoice line items processed / Number of FTEs who perform the process "process accounts payable"</t>
  </si>
  <si>
    <t>Number of invoices processed per "process accounts payable" FTE</t>
  </si>
  <si>
    <t>Number of invoices processed / Number of FTEs who perform the process "process accounts payable"</t>
  </si>
  <si>
    <t>Number of FTEs who perform the process "process accounts payable" per million barrel of oil equivalent (BOE) net production</t>
  </si>
  <si>
    <t>Number of FTEs who perform the process "process accounts payable" / (Average oil and gas net production (BOE/day) * .000001)</t>
  </si>
  <si>
    <t>Number of FTEs who perform the process "process accounts payable" per thousand gross operated producing wells</t>
  </si>
  <si>
    <t>Number of FTEs who perform the process "process accounts payable" / (Total operated producing well count * .001)</t>
  </si>
  <si>
    <t>Number of FTEs who perform the process "process accounts payable" per thousand miles of pipe</t>
  </si>
  <si>
    <t>Number of FTEs who perform the process "process accounts payable" / (Total number of miles of pipeline in service * .001)</t>
  </si>
  <si>
    <t>Number of FTEs who perform the process "process accounts payable" per thousand barrels throughput</t>
  </si>
  <si>
    <t>Number of FTEs who perform the process "process accounts payable" / (Average refining throughput * .001)</t>
  </si>
  <si>
    <t>Number of disbursements per "process accounts payable" FTE</t>
  </si>
  <si>
    <t>Total number of disbursements excluding T&amp;E disbursements / Number of FTEs who perform the process "process accounts payable"</t>
  </si>
  <si>
    <t>Percentage of invoices processed through self-invoicing</t>
  </si>
  <si>
    <t>Payments sent to vendors through electronic funds transfer (EFT) as a percentage of the total number of payments sent</t>
  </si>
  <si>
    <t>Number of payments sent through electronic funds transfer (EFT) as a percentage of total payments sent</t>
  </si>
  <si>
    <t>Payments sent to vendors through automated clearing house (ACH) as a percentage of the total number of payments sent</t>
  </si>
  <si>
    <t>Number of payments sent through automated clearing house (ACH) as a percentage of total payments sent</t>
  </si>
  <si>
    <t>Payments sent to vendors through paper check as a percentage of the total number of payments sent</t>
  </si>
  <si>
    <t>Number of payments sent through paper check as a percentage of total payments sent</t>
  </si>
  <si>
    <t>Payments sent to vendors through e-Payable as a percentage of the total number of payments sent</t>
  </si>
  <si>
    <t>Number of payments sent through ePayable as a percentage of total payments sent</t>
  </si>
  <si>
    <t>Payments sent to vendors through other methods as a percentage of the total number of payments sent</t>
  </si>
  <si>
    <t>Overhead and other cost to perform the process "Process accounts payable" as a percentage of the total cost of the process</t>
  </si>
  <si>
    <t>(Percentage of total cost of the process "Process accounts payable"  allocated to internal cost * Percentage of internal cost of the process "Process accounts payable"  allocated to overhead and other costs) *.01</t>
  </si>
  <si>
    <t>Outsourced cost to perform the process "Process accounts payable" as a percentage of the total cost of the process</t>
  </si>
  <si>
    <t>Percentage of total cost of the process "Process accounts payable"  allocated to external cost</t>
  </si>
  <si>
    <t>Percentage of invoices paid on time</t>
  </si>
  <si>
    <t>Number of invoiced line items per $1,000 purchases</t>
  </si>
  <si>
    <t>Number of invoice line items processed / (Value of all materials and services purchased * 0.001)</t>
  </si>
  <si>
    <t>Percentage of total finance function FTEs allocated to the process "process accounts payable"</t>
  </si>
  <si>
    <t>(Number of FTEs who perform the process "process accounts payable" / Number of FTEs who perform the function "manage financial resources") * 100</t>
  </si>
  <si>
    <t>Personnel cost to perform the process "Process accounts payable" as a percentage of total process cost</t>
  </si>
  <si>
    <t>(Percentage of total cost of the process "Process accounts payable"  allocated to internal cost * Percentage of internal cost of the process "Process accounts payable"  allocated to personnel cost) *.01</t>
  </si>
  <si>
    <t>Systems cost to perform the process "process accounts payable" as a percentage of the total cost of the process</t>
  </si>
  <si>
    <t>(Percentage of total cost of the process "Process accounts payable"  allocated to internal cost * Percentage of internal cost of the process "Process accounts payable"  allocated to systems cost) *.01</t>
  </si>
  <si>
    <t>Personnel cost to perform the process "Process expense reimbursements" per process FTE</t>
  </si>
  <si>
    <t>(Total cost to perform the process "process expense reimbursements" * Percentage of total cost of the process "Process expense reimbursements"  allocated to internal cost * Percentage of internal cost of the process "Process expense reimbursements"  allocated to personnel cost * .0001) / Number of FTEs who perform the process "process expense reimbursements"</t>
  </si>
  <si>
    <t>Personnel cost to perform process "Process expense reimbursements" per $1,000 revenue</t>
  </si>
  <si>
    <t>(Total cost to perform the process "process expense reimbursements" * Percentage of total cost of the process "Process expense reimbursements"  allocated to internal cost * Percentage of internal cost of the process "Process expense reimbursements"  allocated to personnel cost * .0001) / (Total business entity revenue * 0.001)</t>
  </si>
  <si>
    <t>Systems cost to perform the process "Process expense reimbursements" per $100,000 revenue</t>
  </si>
  <si>
    <t>(Total cost to perform the process "process expense reimbursements" * Percentage of total cost of the process "Process expense reimbursements"  allocated to internal cost * Percentage of internal cost of the process "Process expense reimbursements"  allocated to systems cost * .0001) / (Total business entity revenue * 0.00001)</t>
  </si>
  <si>
    <t>Total cost to perform the process "process expense reimbursements" as a percentage of revenue</t>
  </si>
  <si>
    <t>(Total cost to perform the process "process expense reimbursements" / Total business entity revenue ) * 100</t>
  </si>
  <si>
    <t>Total cost to perform the process "process expense reimbursements" per process FTE</t>
  </si>
  <si>
    <t>Total cost to perform the process "process expense reimbursements" / Number of FTEs who perform the process "process expense reimbursements"</t>
  </si>
  <si>
    <t>Total cost to perform the process "process expense reimbursements" per $1 billion revenue</t>
  </si>
  <si>
    <t>Total cost to perform the process "process expense reimbursements" / (Total business entity revenue * 0.000000001)</t>
  </si>
  <si>
    <t>Total cost to perform the process "Process expense reimbursements" per $1,000 of T&amp;E expenditures</t>
  </si>
  <si>
    <t>Total cost to perform the process "process expense reimbursements" / (Total value of T&amp;E expenditures * 0.001)</t>
  </si>
  <si>
    <t>Total cost to perform the process "Process expense reimbursements" per $1,000 revenue</t>
  </si>
  <si>
    <t>Total cost to perform the process "process expense reimbursements" / (Total business entity revenue * 0.001)</t>
  </si>
  <si>
    <t>Total cost to perform the process "Process expense reimbursements" per T&amp;E disbursement</t>
  </si>
  <si>
    <t>Total cost to perform the process "process expense reimbursements" / Number of T&amp;E disbursements</t>
  </si>
  <si>
    <t>Personnel cost of the process "Process expense reimbursements" per $100,000 of T&amp;E expenditures</t>
  </si>
  <si>
    <t>(Total cost to perform the process "process expense reimbursements" * Percentage of total cost of the process "Process expense reimbursements"  allocated to internal cost * Percentage of internal cost of the process "Process expense reimbursements"  allocated to personnel cost * .0001) / (Total value of T&amp;E expenditures * 0.00001)</t>
  </si>
  <si>
    <t>Systems cost of the process "Process expense reimbursements" per $100,000 of T&amp;E expenditures</t>
  </si>
  <si>
    <t>(Total cost to perform the process "process expense reimbursements" * Percentage of total cost of the process "Process expense reimbursements"  allocated to internal cost * Percentage of internal cost of the process "Process expense reimbursements"  allocated to systems cost * .0001) / (Total value of T&amp;E expenditures * 0.00001)</t>
  </si>
  <si>
    <t>Outsourced cost to perform the process "process expense reimbursements" per $1,000 revenue</t>
  </si>
  <si>
    <t>(Percentage of total cost of the process "Process expense reimbursements"  allocated to external cost * Total cost to perform the process "process expense reimbursements" / 100) / (Total business entity revenue * 0.001)</t>
  </si>
  <si>
    <t>Cycle time in days to approve and schedule T&amp;E reimbursements</t>
  </si>
  <si>
    <t>Cycle time in calendar days from the receipt of an expense report to its approval and scheduling for payment</t>
  </si>
  <si>
    <t>Number of FTEs who perform the process "Process expense reimbursements" per $1 billion revenue</t>
  </si>
  <si>
    <t>Number of FTEs who perform the process "process expense reimbursements" / (Total business entity revenue * .000000001)</t>
  </si>
  <si>
    <t>Number of FTEs who perform the process "Process expense reimbursements" per $1 million T&amp;E expenditures</t>
  </si>
  <si>
    <t>Number of FTEs who perform the process "process expense reimbursements" / (Total value of T&amp;E expenditures * 0.000001)</t>
  </si>
  <si>
    <t>Percentage of expense report exception line items</t>
  </si>
  <si>
    <t>(Number of expense report line items with exceptions / Expense report line items) * 100</t>
  </si>
  <si>
    <t>Percentage of total T&amp;E expenditures made using cash advances</t>
  </si>
  <si>
    <t>(Total value of cash advances / Total value of T&amp;E expenditures) * 100.0</t>
  </si>
  <si>
    <t>Number of T&amp;E disbursements per "process expense reimbursements" FTE</t>
  </si>
  <si>
    <t>Number of T&amp;E disbursements / Number of FTEs who perform the process "process expense reimbursements"</t>
  </si>
  <si>
    <t>Number of expense report line items per FTE who performs the process "Process expense reimbursements"</t>
  </si>
  <si>
    <t>Expense report line items / Number of FTEs who perform the process "process expense reimbursements"</t>
  </si>
  <si>
    <t>expense report line items</t>
  </si>
  <si>
    <t>Number of expense report line items per $1,000 T&amp;E expenditure</t>
  </si>
  <si>
    <t>Expense report line items / (Total value of T&amp;E expenditures * 0.001)</t>
  </si>
  <si>
    <t>Personnel cost of the process "Process expense reimbursements" as a percentage of total cost for the process</t>
  </si>
  <si>
    <t>(Percentage of total cost of the process "Process expense reimbursements"  allocated to internal cost * Percentage of internal cost of the process "Process expense reimbursements"  allocated to personnel cost) * .01</t>
  </si>
  <si>
    <t>Systems cost to perform the process "Process expense reimbursements" as a percentage of the total cost of the process</t>
  </si>
  <si>
    <t>(Percentage of total cost of the process "Process expense reimbursements"  allocated to internal cost * Percentage of internal cost of the process "Process expense reimbursements"  allocated to systems cost) *.01</t>
  </si>
  <si>
    <t>Overhead and other cost to perform the process "Process expense reimbursements" as a percentage of the total cost of the process</t>
  </si>
  <si>
    <t>(Percentage of total cost of the process "Process expense reimbursements"  allocated to internal cost * Percentage of internal cost of the process "Process expense reimbursements"  allocated to overhead and other costs) *.01</t>
  </si>
  <si>
    <t>Outsourced cost to perform the process "Process expense reimbursements" as a percentage of the total cost of the process</t>
  </si>
  <si>
    <t>Percentage of total cost of the process "Process expense reimbursements"  allocated to external cost</t>
  </si>
  <si>
    <t>Percentage of total finance function FTEs allocated to the process "process expense reimbursements"</t>
  </si>
  <si>
    <t>(Number of FTEs who perform the process "process expense reimbursements" / Number of FTEs who perform the function "manage financial resources") * 100</t>
  </si>
  <si>
    <t>Total cost of the process group "Manage treasury operations" per bank used in cash collection network</t>
  </si>
  <si>
    <t>Total cost to perform the process group "manage treasury operations"  / Number of banks used in organization's cash collection network</t>
  </si>
  <si>
    <t>Total cost of the process group "Manage treasury operations" per bank used in cash disbursement network</t>
  </si>
  <si>
    <t>Total cost to perform the process group "manage treasury operations"  / Number of banks used in organization's cash disbursement network</t>
  </si>
  <si>
    <t>Cycle time in hours to initiate, approve, and dispatch a wire transfer</t>
  </si>
  <si>
    <t>Cycle time in hours to reconcile a single bank account</t>
  </si>
  <si>
    <t>Cycle time in days to reconcile a single bank account from bank account statement receipt through ending book balance reconciliation</t>
  </si>
  <si>
    <t>Cycle time in days to refresh the cash flow forecast</t>
  </si>
  <si>
    <t>Cycle time in calendar days to refresh cash flow forecast</t>
  </si>
  <si>
    <t>Number of banks used in cash collection network per FTE that performs the process group "Manage treasury operations"</t>
  </si>
  <si>
    <t>Number of banks used in organization's cash collection network / Number of FTEs who perform the process group "manage treasury operations"</t>
  </si>
  <si>
    <t>banks</t>
  </si>
  <si>
    <t>Number of banks used in cash disbursement network per FTE that performs the process group "Manage treasury operations"</t>
  </si>
  <si>
    <t>Number of banks used in organization's cash disbursement network / Number of FTEs who perform the process group "manage treasury operations"</t>
  </si>
  <si>
    <t>Number of banks used in cash collection network per $1 billion revenue</t>
  </si>
  <si>
    <t>Number of banks used in organization's cash collection network / (Total business entity revenue * .000000001)</t>
  </si>
  <si>
    <t>Number of banks used in cash disbursement network per $1 billion revenue</t>
  </si>
  <si>
    <t>Number of banks used in organization's cash disbursement network / (Total business entity revenue * .000000001)</t>
  </si>
  <si>
    <t>Personnel cost to perform the process "establish internal controls, policies, and procedures" per $1,000 revenue</t>
  </si>
  <si>
    <t>Personnel cost to perform the process "establish internal controls, policies, and procedures" / (Total business entity revenue * 0.0010)</t>
  </si>
  <si>
    <t>Risk assessment cost as a percentage of total cost to perform the process "establish internal controls, policies, and procedures"</t>
  </si>
  <si>
    <t>Percentage of cost to perform the process "establish internal controls, policies, and procedures" allocated to risk assessment</t>
  </si>
  <si>
    <t>Systems cost to perform the process "establish internal controls, policies, and procedures" per $100,000 revenue</t>
  </si>
  <si>
    <t>Systems cost to perform the process "establish internal controls, policies, and procedures" / (Total business entity revenue * 0.000010)</t>
  </si>
  <si>
    <t>Total cost to perform the process "establish internal controls, policies, and procedures" per $1,000 revenue</t>
  </si>
  <si>
    <t>Total cost to perform the process "establish internal controls, policies, and procedures" / (Total business entity revenue * 0.0010)</t>
  </si>
  <si>
    <t>Outsourced cost to perform the process "establish internal controls, policies, and procedures" per $1,000 revenue</t>
  </si>
  <si>
    <t>Outsourced cost to perform the process "establish internal controls, policies, and procedures" / (Total business entity revenue *.0010)</t>
  </si>
  <si>
    <t>Number of FTEs for the process "establish internal controls, policies, and procedures" per $1 billion revenue</t>
  </si>
  <si>
    <t>Number of FTEs who perform the process "establish internal controls, policies, and procedures" / (Total business entity revenue * 0.000000001)</t>
  </si>
  <si>
    <t>Percentage of total finance function FTEs allocated to the process "establish internal controls, policies, and procedures"</t>
  </si>
  <si>
    <t>(Number of FTEs who perform the process "establish internal controls, policies, and procedures" / Number of FTEs who perform the function "manage financial resources") * 100</t>
  </si>
  <si>
    <t>Percentage of independent members on the audit committee</t>
  </si>
  <si>
    <t>(Number of audit committee independent members / (Number of audit committee officers/employees + Number of other non-independent members on the audit committee + Number of audit committee independent members)) * 100.0</t>
  </si>
  <si>
    <t>Percentage of independent members on the compensation committee</t>
  </si>
  <si>
    <t>(Number of compensation committee independent members / (Number of compensation committee officers/employees + Number of other non-independent members on the compensation committee + Number of compensation committee independent members)) * 100.0</t>
  </si>
  <si>
    <t>Percentage of independent members on the governance committee</t>
  </si>
  <si>
    <t>(Number of governance committee independent members / (Number of governance committee officers/employees + Number of other non-independent members on the governance committee + Number of governance committee independent members)) * 100.0</t>
  </si>
  <si>
    <t>Percentage of independent, outside directors on the board</t>
  </si>
  <si>
    <t>(Number of independent or outside directors on the board / Number of directors on the board) * 100.0</t>
  </si>
  <si>
    <t>Percentage of officers/employees on the audit committee</t>
  </si>
  <si>
    <t>(Number of audit committee officers/employees / (Number of audit committee officers/employees + Number of other non-independent members on the audit committee + Number of audit committee independent members)) * 100.0</t>
  </si>
  <si>
    <t>Percentage of officers/employees on the compensation committee</t>
  </si>
  <si>
    <t>(Number of compensation committee officers/employees / (Number of compensation committee officers/employees + Number of other non-independent members on the compensation committee + Number of compensation committee independent members)) * 100.0</t>
  </si>
  <si>
    <t>Percentage of officers/employees on the governance committee</t>
  </si>
  <si>
    <t>(Number of governance committee officers/employees / (Number of governance committee officers/employees + Number of other non-independent members on the governance committee + Number of governance committee independent members)) * 100.0</t>
  </si>
  <si>
    <t>Percentage of other non-independent members on the audit committee</t>
  </si>
  <si>
    <t>(Number of other non-independent members on the audit committee / (Number of audit committee officers/employees + Number of other non-independent members on the audit committee + Number of audit committee independent members)) * 100.0</t>
  </si>
  <si>
    <t>Percentage of other non-independent members on the compensation committee</t>
  </si>
  <si>
    <t>(Number of other non-independent members on the compensation committee / (Number of compensation committee officers/employees + Number of other non-independent members on the compensation committee + Number of compensation committee independent members)) * 100.0</t>
  </si>
  <si>
    <t>Percentage of other non-independent members on the governance committee</t>
  </si>
  <si>
    <t>(Number of other non-independent members on the governance committee / (Number of governance committee officers/employees + Number of other non-independent members on the governance committee + Number of governance committee independent members)) * 100.0</t>
  </si>
  <si>
    <t>Outsourced cost to perform the process "operate controls and monitor compliance with internal controls policies and procedures" per $1,000 revenue</t>
  </si>
  <si>
    <t>Outsourced cost to perform the process "operate controls and monitor compliance with internal controls policies and procedures" / (Total business entity revenue *.0010)</t>
  </si>
  <si>
    <t>Personnel cost to perform the process "operate controls and monitor compliance with internal controls policies and procedures" per $1,000 revenue</t>
  </si>
  <si>
    <t>Personnel cost to perform the process "operate controls and monitor compliance with internal controls policies and procedures" / (Total business entity revenue * 0.0010)</t>
  </si>
  <si>
    <t>Systems cost to perform the process "operate controls and monitor compliance with internal controls policies and procedures" per $100,000 revenue</t>
  </si>
  <si>
    <t>Systems cost to perform the process "operate controls and monitor compliance with internal controls policies and procedures" / (Total business entity revenue * 0.000010)</t>
  </si>
  <si>
    <t>Total cost to perform the process "operate controls and monitor compliance with internal controls policies and procedures" per $1,000 revenue</t>
  </si>
  <si>
    <t>Total cost to perform the process "operate controls and monitor compliance with internal controls policies and procedures" / (Total business entity revenue * 0.0010)</t>
  </si>
  <si>
    <t>Cycle time in calendar days (including weekends) from identification of change in risk until changes to risk management policies and procedures are completed and ready for deployment/communication/implementation by the business entity</t>
  </si>
  <si>
    <t>Cycle time in calendar days (including weekends) from the identification of a control violation until the violation is reported/communicated to the control or process owner</t>
  </si>
  <si>
    <t>Cycle time in days from reporting of a control violation until investigation is completed and remediation steps/control changes are developed</t>
  </si>
  <si>
    <t>Cycle time in days to deploy change in enabling technology</t>
  </si>
  <si>
    <t>Number of control violations per 1,000 business entity employees</t>
  </si>
  <si>
    <t>Number of control violations in last twelve months pertaining to financial reporting/accounting and/or security/access to financial records / (Number of business entity employees * 0.0010)</t>
  </si>
  <si>
    <t>control violations</t>
  </si>
  <si>
    <t>Number of FTEs for the process "operate controls and monitor compliance with internal controls policies and procedures" per $1 billion revenue</t>
  </si>
  <si>
    <t>Number of FTEs who perform the process "operate controls and monitor compliance with internal controls policies and procedures" / (Total business entity revenue * 0.000000001)</t>
  </si>
  <si>
    <t>Number of primary controls per 1,000 employees</t>
  </si>
  <si>
    <t>Number of identified primary controls / (Number of business entity employees * 0.0010)</t>
  </si>
  <si>
    <t>controls</t>
  </si>
  <si>
    <t>Number of times last year employees used existing communication channels to report suspected improprieties per 1,000 employees</t>
  </si>
  <si>
    <t>Number of times employees used existing communication channels to report suspected improprieties in past 12 months / (Number of business entity employees * 0.0010)</t>
  </si>
  <si>
    <t>times</t>
  </si>
  <si>
    <t>Percentage of primary controls that are automated</t>
  </si>
  <si>
    <t>(Number of automated primary controls / Number of identified primary controls) * 100.0</t>
  </si>
  <si>
    <t>Percentage of primary controls that are detective in nature</t>
  </si>
  <si>
    <t>(Number of detective primary controls / Number of identified primary controls) * 100.0</t>
  </si>
  <si>
    <t>Percentage of primary controls that are preventive in nature</t>
  </si>
  <si>
    <t>(Number of preventative primary controls / Number of identified primary controls) * 100.0</t>
  </si>
  <si>
    <t>Self assessments as a percentage of risk assessment cost</t>
  </si>
  <si>
    <t>Percentage of conducting risk assessment cost toward self assessments</t>
  </si>
  <si>
    <t>Percentage of total control violations that are new</t>
  </si>
  <si>
    <t>(Number of new control violations in last twelve months / Number of control violations in last twelve months pertaining to financial reporting/accounting and/or security/access to financial records) * 100.0</t>
  </si>
  <si>
    <t>Percentage of total finance function FTEs allocated to the process "operate controls and monitor compliance with internal controls policies and procedures"</t>
  </si>
  <si>
    <t>(Number of FTEs who perform the process "operate controls and monitor compliance with internal controls policies and procedures" / Number of FTEs who perform the function "manage financial resources") * 100</t>
  </si>
  <si>
    <t>Outsourced cost to perform the process "report on internal controls compliance" per $1,000 revenue</t>
  </si>
  <si>
    <t>Outsourced cost to perform the process "report on internal controls compliance" / (Total business entity revenue *.0010)</t>
  </si>
  <si>
    <t>Personnel cost to perform the process "report on internal controls compliance" per $1,000 revenue</t>
  </si>
  <si>
    <t>Personnel cost to perform the process "report on internal controls compliance" / (Total business entity revenue * 0.0010)</t>
  </si>
  <si>
    <t>Systems cost to perform the process "report on internal controls compliance" per $100,000 revenue</t>
  </si>
  <si>
    <t>Systems cost to perform the process "report on internal controls compliance" / (Total business entity revenue * 0.000010)</t>
  </si>
  <si>
    <t>Total cost to perform the process "report on internal controls compliance" per $1,000 revenue</t>
  </si>
  <si>
    <t>Total cost to perform the process "report on internal controls compliance" / (Total business entity revenue * 0.0010)</t>
  </si>
  <si>
    <t>Previously identified control violations as a percentage of total control violations</t>
  </si>
  <si>
    <t>(Number of previously identified control violations in last twelve months / Number of control violations in last twelve months) * 100.0</t>
  </si>
  <si>
    <t>Number of FTEs for the process "report on internal controls compliance" per $1 billion revenue</t>
  </si>
  <si>
    <t>Number of FTEs who perform the process "report on internal controls compliance" / (Total business entity revenue * 0.000000001)</t>
  </si>
  <si>
    <t>Other as a percentage of risk assessment cost</t>
  </si>
  <si>
    <t>Percentage of the total cost of conducting risk assessments for costs other than self assessments, independent internal resources, and outside consultants</t>
  </si>
  <si>
    <t>Outside consultants as a percentage of risk assessment cost</t>
  </si>
  <si>
    <t>Percentage of conducting risk assessment cost toward outside consultants</t>
  </si>
  <si>
    <t>Independent internal resources as a percentage of risk assessment cost</t>
  </si>
  <si>
    <t>Percentage of conducting risk assessment cost toward independent internal resources</t>
  </si>
  <si>
    <t>Percentage of total finance function FTEs allocated to the process "report on internal controls compliance"</t>
  </si>
  <si>
    <t>(Number of FTEs who perform the process "report on internal controls compliance" / Number of FTEs who perform the function "manage financial resources") * 100</t>
  </si>
  <si>
    <t>Percentage of disbursements submitted electronically</t>
  </si>
  <si>
    <t>Percentage of disbursements processed that are submitted electronically</t>
  </si>
  <si>
    <t>Total cost of the process group "Manage treasury operations" per foreign currency involved in foreign exchange hedging program</t>
  </si>
  <si>
    <t>Total cost to perform the process group "manage treasury operations"  / Number of foreign currencies involved in foreign exchange hedging program</t>
  </si>
  <si>
    <t>Number of foreign currencies involved in foreign exchange hedging program per $1 billion revenue</t>
  </si>
  <si>
    <t>Number of foreign currencies involved in foreign exchange hedging program / (Total business entity revenue * .000000001)</t>
  </si>
  <si>
    <t>foreign currencies</t>
  </si>
  <si>
    <t>Number of foreign currencies involved in foreign exchange hedging program per FTE that performs the process group "Manage treasury operations"</t>
  </si>
  <si>
    <t>Number of foreign currencies involved in foreign exchange hedging program / Number of FTEs who perform the process group "manage treasury operations"</t>
  </si>
  <si>
    <t>Time in weeks to complete projects that address an identified business exposure or opportunity (less than 20 percent of total annual revenue)</t>
  </si>
  <si>
    <t>Time in weeks to complete projects that address an identified business exposure or opportunity (less than 20 percent of total revenue)</t>
  </si>
  <si>
    <t>Time in weeks to complete projects that address an identified business exposure or opportunity (between 20 and 40 percent of total annual revenue)</t>
  </si>
  <si>
    <t>Time in weeks to complete projects that address an identified business exposure or opportunity (between 20 and 40 percent of total revenue)</t>
  </si>
  <si>
    <t>Time in weeks to complete projects that address an identified business exposure or opportunity (between 40 and 60 percent of total annual revenue)</t>
  </si>
  <si>
    <t>Time in weeks to complete projects that address an identified business exposure or opportunity (between 40 and 60 percent of total revenue)</t>
  </si>
  <si>
    <t>Time in weeks to complete projects that address an identified business exposure or opportunity (between 60 and 80 percent of total annual revenue)</t>
  </si>
  <si>
    <t>Time in weeks to complete projects that address an identified business exposure or opportunity (between 60 and 80 percent of total revenue)</t>
  </si>
  <si>
    <t>Time in weeks to complete projects that address an identified business exposure or opportunity (greater than 80 percent of total annual revenue)</t>
  </si>
  <si>
    <t>Time in weeks to complete projects that address an identified business exposure or opportunity (greater than 80 percent of total revenue)</t>
  </si>
  <si>
    <t>Number of IT FTEs for the process group "manage business resiliency" per $1 billion revenue</t>
  </si>
  <si>
    <t>Number of FTEs who perform the process group "manage business resiliency and risk" / (Total business entity revenue * 0.000000001)</t>
  </si>
  <si>
    <t>Percentage of business entity IT FTEs who perform the process group "manage business resiliency"</t>
  </si>
  <si>
    <t>(Number of FTEs who perform the process group "manage business resiliency and risk"/Number of FTEs who perform the function "manage information technology") * 100.0</t>
  </si>
  <si>
    <t>Total cost of the process group "develop and implement security, privacy, and data protection controls", excluding depreciation/amortization, per $1,000 revenue</t>
  </si>
  <si>
    <t>(Total annual IT costs excluding depreciation/amortization * IT operating cost (excluding amortization/depreciation expenses) as a percentage of IT cost * Percentage of the IT operating cost that is dedicated to the process area "Develop and implement security, privacy, and data protection controls" *.0001) / (Total business entity revenue * 0.0010)</t>
  </si>
  <si>
    <t>Number of IT FTEs for the process group "develop and implement security, privacy, and data protection controls" per $1 billion revenue</t>
  </si>
  <si>
    <t>(Number of FTEs who perform the function "manage information technology" * Percentage of IT FTEs performing the process area "Develop and implement security, privacy, and data protection controls" *.01) / (Total business entity revenue * 0.0000000010)</t>
  </si>
  <si>
    <t>Percentage of business entity IT FTEs who perform the process group "develop and implement security, privacy, and data protection controls"</t>
  </si>
  <si>
    <t>Percentage of IT FTEs performing the process area "Develop and implement security, privacy, and data protection controls"</t>
  </si>
  <si>
    <t>Percentage of total IT cost, excluding depreciation/amortization, allocated to process group "develop and implement security, privacy, and data protection controls"</t>
  </si>
  <si>
    <t>Percentage of the IT operating cost that is dedicated to the process area "Develop and implement security, privacy, and data protection controls"</t>
  </si>
  <si>
    <t xml:space="preserve">Total warranty costs as a percentage of sales         </t>
  </si>
  <si>
    <t>Average cycle time from detection-to-correction of issues</t>
  </si>
  <si>
    <t>Cycle time in calendar days to complete the detection to correction cycle</t>
  </si>
  <si>
    <t xml:space="preserve">Warranty accrual rate </t>
  </si>
  <si>
    <t>Warranty accrual rate</t>
  </si>
  <si>
    <t>Warranty claims rate</t>
  </si>
  <si>
    <t>Warranty cost forecast accuracy</t>
  </si>
  <si>
    <t>Warranty forecast accuracy</t>
  </si>
  <si>
    <t>Average annual product return rate</t>
  </si>
  <si>
    <t>Average product return rate</t>
  </si>
  <si>
    <t xml:space="preserve">Average annual recall rate per product family </t>
  </si>
  <si>
    <t>Average recall rate per product family</t>
  </si>
  <si>
    <t>Supplier recovery rate</t>
  </si>
  <si>
    <t>Business entity's customer retention rate over the last three years</t>
  </si>
  <si>
    <t>Total cost to perform the process "process warranty claims" per $1,000 revenue</t>
  </si>
  <si>
    <t>Annual cost of the process "process warranty claims" / (Total business entity revenue * 0.001)</t>
  </si>
  <si>
    <t>Total cost to perform the process "process warranty claims" per $1,000 cost of continuing operations</t>
  </si>
  <si>
    <t>Annual cost of the process "process warranty claims" / (Total costs of continuing operations * 0.001)</t>
  </si>
  <si>
    <t>Personnel cost to perform the process "process warranty claims" per $1,000 revenue</t>
  </si>
  <si>
    <t>(Percentage of total cost of the process "process warranty claims" allocated to internal costs * Percentage of internal cost to perform the process "process warranty claims" allocated to personnel cost * Annual cost of the process "process warranty claims" / 10000) / (Total business entity revenue * 0.001)</t>
  </si>
  <si>
    <t>Personnel cost to perform the process "process warranty claims" per $1,000 cost of continuing operations</t>
  </si>
  <si>
    <t>(Percentage of total cost of the process "process warranty claims" allocated to internal costs * Percentage of internal cost to perform the process "process warranty claims" allocated to personnel cost * Annual cost of the process "process warranty claims" / 10000) / (Total costs of continuing operations * 0.001)</t>
  </si>
  <si>
    <t>Systems cost to perform the process "process warranty claims" per $1,000 revenue</t>
  </si>
  <si>
    <t>(Percentage of total cost of the process "process warranty claims" allocated to internal costs * Percentage of internal cost to perform the process "process warranty claims" allocated to systems cost * Annual cost of the process "process warranty claims" / 10000) / (Total business entity revenue * 0.001)</t>
  </si>
  <si>
    <t>Systems cost to perform the process "process warranty claims" per $1,000 cost of continuing operations</t>
  </si>
  <si>
    <t>(Percentage of total cost of the process "process warranty claims" allocated to internal costs * Percentage of internal cost to perform the process "process warranty claims" allocated to systems cost * Annual cost of the process "process warranty claims" / 10000) / (Total costs of continuing operations * 0.001)</t>
  </si>
  <si>
    <t>Average cost to process a warranty claim</t>
  </si>
  <si>
    <t>Annual cost of the process "process warranty claims" / Total number of warranty claims processed</t>
  </si>
  <si>
    <t>Goodwill cost as a percentage of total approved claims</t>
  </si>
  <si>
    <t>[Total cost of goodwill warranty claims / (Percentage of warranty claims approved * Total number of warranty claims processed / 1000)] * 100</t>
  </si>
  <si>
    <t>Goodwill cost as a percentage of revenue</t>
  </si>
  <si>
    <t>(Total cost of goodwill warranty claims / Total business entity revenue) * 100</t>
  </si>
  <si>
    <t>Internal cost of the process "process warranty claims" as a percentage of the total cost to perform the process</t>
  </si>
  <si>
    <t>Percentage of total cost of the process "process warranty claims" allocated to internal costs</t>
  </si>
  <si>
    <t>External (e.g. outsourced) cost percentage of the total annual cost of the process "process warranty claims"</t>
  </si>
  <si>
    <t>Percentage of total cost of the process "process warranty claims" allocated to external costs</t>
  </si>
  <si>
    <t>Overhead cost to perform the process "process warranty claims" per $1,000 revenue</t>
  </si>
  <si>
    <t>(Percentage of total cost of the process "process warranty claims" allocated to internal costs * Percentage of internal cost to perform the process "process warranty claims" allocated to overhead and other costs * Annual cost of the process "process warranty claims" / 10000) / (Total business entity revenue * 0.001)</t>
  </si>
  <si>
    <t>Average cycle time for warranty claim processing</t>
  </si>
  <si>
    <t>Cycle time in calendar days to process a warranty claim</t>
  </si>
  <si>
    <t>Number of FTEs for the process "Process warranty claims" per $1 billion revenue</t>
  </si>
  <si>
    <t>Number of FTEs who to perform the process "process warranty claims" / (Total business entity revenue * 0.000000001)</t>
  </si>
  <si>
    <t>Number of FTEs for the process "Process warranty claims" per $1 billion cost of continuing operations</t>
  </si>
  <si>
    <t>Number of FTEs who to perform the process "process warranty claims" / (Total costs of continuing operations * 0.000000001)</t>
  </si>
  <si>
    <t>Number of claims processed per "process warranty claims" FTE</t>
  </si>
  <si>
    <t xml:space="preserve">Total number of warranty claims processed /Number of FTEs who to perform the process "process warranty claims" </t>
  </si>
  <si>
    <t>Claims</t>
  </si>
  <si>
    <t>Number of claims rejected for being fraudulent as a percentage of total rejected claims</t>
  </si>
  <si>
    <t>Percentage of rejected warranty claims rejected for reasons of fraud</t>
  </si>
  <si>
    <t>Number of claims rejected for policy reasons as a percentage of total rejected claims</t>
  </si>
  <si>
    <t>Percentage of rejected warranty claims rejected for reasons of policy</t>
  </si>
  <si>
    <t>Number of fraudulent claims processed as a percentage of total claims processed</t>
  </si>
  <si>
    <t>[(Percentage of rejected warranty claims rejected for reasons of fraud * Percentage of warranty claims rejected * Total number of warranty claims processed / 10000) + (Percentage of warranty claims approved that were invalid or fraudulent * Percentage of warranty claims approved * Total number of warranty claims processed) / 10000)] / Total number of warranty claims processed</t>
  </si>
  <si>
    <t>Number of fraudulent claims approved as a percentage of total claims approved</t>
  </si>
  <si>
    <t>Percentage of warranty claims approved that were invalid or fraudulent</t>
  </si>
  <si>
    <t>Number of goodwill claims approved as a percentage of total claims processed</t>
  </si>
  <si>
    <t>[(Percentage of approved warranty claims that are goodwill claims * Percentage of warranty claims approved * Total number of warranty claims processed) / 10000] / Total number of warranty claims processed</t>
  </si>
  <si>
    <t>Number of recall claims approved as a percentage of total claims processed</t>
  </si>
  <si>
    <t>[(Percentage of approved warranty claims that are recall claims * Percentage of warranty claims approved * Total number of warranty claims processed) / 10000] / Total number of warranty claims processed</t>
  </si>
  <si>
    <t>Number of repeat repair claims approved as a percentage of total claims processed</t>
  </si>
  <si>
    <t>[(Percentage of approved warranty claims that are repeat repair claims * Percentage of warranty claims approved * Total number of warranty claims processed) / 10000] / Total number of warranty claims processed</t>
  </si>
  <si>
    <t>Number of claims approved as a percentage of total claims processed</t>
  </si>
  <si>
    <t>Percentage of warranty claims approved</t>
  </si>
  <si>
    <t>Number of claims rejected as a percentage of total claims processed</t>
  </si>
  <si>
    <t>Percentage of warranty claims rejected</t>
  </si>
  <si>
    <t>Number of claims automatically processed as a percentage of  total claims processed</t>
  </si>
  <si>
    <t>Percentage of warranty claims that are automatically processed claims</t>
  </si>
  <si>
    <t xml:space="preserve">Number of claims processed for which the system was not configured for new models, rules, etc. (suspense routed claims) as a percentage of total claims processed </t>
  </si>
  <si>
    <t>Percentage of warranty claims that are Suspense Routed claims</t>
  </si>
  <si>
    <t xml:space="preserve">Number of claims processed that required human intervention as a percentage of total claims processed  </t>
  </si>
  <si>
    <t>Percentage of warranty claims that are Help Routed claims</t>
  </si>
  <si>
    <t>Total number of warranty claims processed</t>
  </si>
  <si>
    <t>Percentage of customers satisfied with warranty process / experience</t>
  </si>
  <si>
    <t>Percentage of customers satisfied with warranty process</t>
  </si>
  <si>
    <t>Non-interest expense as a percentage of total assets</t>
  </si>
  <si>
    <t>Annual non-interest expense per total assets for the overall bank</t>
  </si>
  <si>
    <t>Net income plus interest as a percentage of total assets</t>
  </si>
  <si>
    <t>Annual net income plus interest expense per total assets for the overall bank</t>
  </si>
  <si>
    <t>New transaction account income as a percentage of fee income</t>
  </si>
  <si>
    <t>Percentage of annual fee income for banking operation attributed to new transaction accounts opened in the  last year</t>
  </si>
  <si>
    <t>Total annual non-interest expense per $1,000 revenue</t>
  </si>
  <si>
    <t>Total non-interest expense for retail banking operation / (Total annual revenue for retail banking operation * .001)</t>
  </si>
  <si>
    <t>Total annual fee income per $1,000 revenue</t>
  </si>
  <si>
    <t>Total annual fee income for retail banking operation / (Total annual revenue for retail banking operation * .001)</t>
  </si>
  <si>
    <t>Total annual operating expense per $1,000 revenue</t>
  </si>
  <si>
    <t>Total operating expense for retail banking operation / (Total annual revenue for retail banking operation * .001)</t>
  </si>
  <si>
    <t>level1</t>
  </si>
  <si>
    <t>level2</t>
  </si>
  <si>
    <t>level3</t>
  </si>
  <si>
    <t>level4</t>
  </si>
  <si>
    <t>level5</t>
  </si>
  <si>
    <t>Govern and manage product or service development program</t>
  </si>
  <si>
    <t>Generate and define new product or service ideas</t>
  </si>
  <si>
    <t>Original name</t>
  </si>
  <si>
    <t>Define product or service development requirements</t>
  </si>
  <si>
    <t>Prepare for production or service delivery</t>
  </si>
  <si>
    <t>Establish goals, objectives, and metrics for products or services by channel or segment</t>
  </si>
  <si>
    <t>Develop sales partner or alliance relationships</t>
  </si>
  <si>
    <t>Manage leads or opportunities</t>
  </si>
  <si>
    <t>Select suppliers and develop or maintain contracts</t>
  </si>
  <si>
    <t>Produce Manufacture Deliver product</t>
  </si>
  <si>
    <t>Develop customer care or customer service strategy</t>
  </si>
  <si>
    <t>Recruit or Source candidates</t>
  </si>
  <si>
    <t>Manage new hire or re-hire</t>
  </si>
  <si>
    <t>Manage or Collect employee suggestions and perform employee research</t>
  </si>
  <si>
    <t>Perform planning budgeting forecasting</t>
  </si>
  <si>
    <t>Manage financial fraud or dispute cases</t>
  </si>
  <si>
    <t>Manage international funds or consolidation</t>
  </si>
  <si>
    <t>Monitor currency exposure or hedge currency</t>
  </si>
  <si>
    <t>Identify or dedicate resources</t>
  </si>
  <si>
    <t>Provide legal advice or counseling</t>
  </si>
  <si>
    <t>Path</t>
  </si>
  <si>
    <t>level42</t>
  </si>
  <si>
    <t>level43</t>
  </si>
  <si>
    <t>l1</t>
  </si>
  <si>
    <t>L2</t>
  </si>
  <si>
    <t>L3</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</si>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</sst>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Gill Sans Std"/>
      <family val="2"/>
      <scheme val="minor"/>
    </font>
    <font>
      <sz val="11"/>
      <color rgb="FFFFFFFF"/>
      <name val="Franklin Gothic Medium Cond"/>
      <family val="2"/>
    </font>
    <font>
      <b/>
      <sz val="11"/>
      <color theme="1"/>
      <name val="Gill Sans Std"/>
      <scheme val="minor"/>
    </font>
    <font>
      <sz val="9"/>
      <color indexed="81"/>
      <name val="Tahoma"/>
      <family val="2"/>
    </font>
  </fonts>
  <fills count="3">
    <fill>
      <patternFill patternType="none"/>
    </fill>
    <fill>
      <patternFill patternType="gray125"/>
    </fill>
    <fill>
      <patternFill patternType="solid">
        <fgColor rgb="FF1F497D"/>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0" fontId="0" fillId="0" borderId="0" xfId="0" applyAlignment="1">
      <alignment horizontal="left" vertical="top" wrapText="1" indent="4"/>
    </xf>
    <xf numFmtId="0" fontId="0" fillId="0" borderId="1" xfId="0" applyBorder="1" applyAlignment="1">
      <alignment horizontal="center"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center" vertical="top" wrapText="1"/>
    </xf>
    <xf numFmtId="0" fontId="0" fillId="0" borderId="2" xfId="0" applyBorder="1" applyAlignment="1">
      <alignment horizontal="left" vertical="top" wrapText="1"/>
    </xf>
    <xf numFmtId="0" fontId="2" fillId="0" borderId="2" xfId="0" applyFont="1" applyBorder="1" applyAlignment="1">
      <alignment horizontal="left" vertical="top" wrapText="1"/>
    </xf>
    <xf numFmtId="0" fontId="0" fillId="0" borderId="0" xfId="0" applyAlignment="1">
      <alignment horizontal="center" vertical="top" wrapText="1"/>
    </xf>
    <xf numFmtId="0" fontId="0" fillId="0" borderId="0" xfId="0" applyNumberFormat="1" applyAlignment="1">
      <alignment vertical="top"/>
    </xf>
  </cellXfs>
  <cellStyles count="1">
    <cellStyle name="Normal" xfId="0" builtinId="0"/>
  </cellStyles>
  <dxfs count="19">
    <dxf>
      <numFmt numFmtId="0" formatCode="General"/>
      <alignment horizontal="general" vertical="top" textRotation="0" wrapText="0" indent="0" justifyLastLine="0" shrinkToFit="0" readingOrder="0"/>
    </dxf>
    <dxf>
      <alignment horizontal="center"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rgb="FFFFFFFF"/>
        <name val="Franklin Gothic Medium Cond"/>
        <family val="2"/>
        <scheme val="none"/>
      </font>
      <fill>
        <patternFill patternType="solid">
          <fgColor indexed="64"/>
          <bgColor rgb="FF1F497D"/>
        </patternFill>
      </fill>
      <alignment horizontal="center"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3"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apqc.org/pcf"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148512</xdr:rowOff>
    </xdr:from>
    <xdr:to>
      <xdr:col>6</xdr:col>
      <xdr:colOff>542925</xdr:colOff>
      <xdr:row>31</xdr:row>
      <xdr:rowOff>104776</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148512"/>
          <a:ext cx="4657725" cy="5861764"/>
        </a:xfrm>
        <a:prstGeom prst="rect">
          <a:avLst/>
        </a:prstGeom>
        <a:noFill/>
        <a:ln w="9525">
          <a:noFill/>
          <a:miter lim="800000"/>
          <a:headEnd/>
          <a:tailEnd/>
        </a:ln>
      </xdr:spPr>
    </xdr:pic>
    <xdr:clientData/>
  </xdr:twoCellAnchor>
  <xdr:twoCellAnchor>
    <xdr:from>
      <xdr:col>1</xdr:col>
      <xdr:colOff>581025</xdr:colOff>
      <xdr:row>7</xdr:row>
      <xdr:rowOff>104775</xdr:rowOff>
    </xdr:from>
    <xdr:to>
      <xdr:col>13</xdr:col>
      <xdr:colOff>104775</xdr:colOff>
      <xdr:row>15</xdr:row>
      <xdr:rowOff>133350</xdr:rowOff>
    </xdr:to>
    <xdr:sp macro="" textlink="">
      <xdr:nvSpPr>
        <xdr:cNvPr id="24" name="releaseDescription">
          <a:extLst>
            <a:ext uri="{FF2B5EF4-FFF2-40B4-BE49-F238E27FC236}">
              <a16:creationId xmlns:a16="http://schemas.microsoft.com/office/drawing/2014/main" id="{00000000-0008-0000-0000-000018000000}"/>
            </a:ext>
          </a:extLst>
        </xdr:cNvPr>
        <xdr:cNvSpPr txBox="1"/>
      </xdr:nvSpPr>
      <xdr:spPr>
        <a:xfrm>
          <a:off x="1190625" y="1438275"/>
          <a:ext cx="6838950" cy="1552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200">
              <a:solidFill>
                <a:schemeClr val="tx2"/>
              </a:solidFill>
              <a:latin typeface="Franklin Gothic Medium" panose="020B0603020102020204" pitchFamily="34" charset="0"/>
            </a:rPr>
            <a:t>CROSS INDUSTRY PROCESS CLASSIFICATION FRAMEWORK</a:t>
          </a:r>
        </a:p>
      </xdr:txBody>
    </xdr:sp>
    <xdr:clientData/>
  </xdr:twoCellAnchor>
  <xdr:twoCellAnchor>
    <xdr:from>
      <xdr:col>1</xdr:col>
      <xdr:colOff>581025</xdr:colOff>
      <xdr:row>14</xdr:row>
      <xdr:rowOff>114301</xdr:rowOff>
    </xdr:from>
    <xdr:to>
      <xdr:col>13</xdr:col>
      <xdr:colOff>104775</xdr:colOff>
      <xdr:row>19</xdr:row>
      <xdr:rowOff>19051</xdr:rowOff>
    </xdr:to>
    <xdr:sp macro="" textlink="">
      <xdr:nvSpPr>
        <xdr:cNvPr id="25" name="versionNumber">
          <a:extLst>
            <a:ext uri="{FF2B5EF4-FFF2-40B4-BE49-F238E27FC236}">
              <a16:creationId xmlns:a16="http://schemas.microsoft.com/office/drawing/2014/main" id="{00000000-0008-0000-0000-000019000000}"/>
            </a:ext>
          </a:extLst>
        </xdr:cNvPr>
        <xdr:cNvSpPr txBox="1"/>
      </xdr:nvSpPr>
      <xdr:spPr>
        <a:xfrm>
          <a:off x="1190625" y="2781301"/>
          <a:ext cx="6838950"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accent1"/>
              </a:solidFill>
              <a:latin typeface="Franklin Gothic Medium Cond" panose="020B0606030402020204" pitchFamily="34" charset="0"/>
            </a:rPr>
            <a:t>VERSION NUMBER 7.0.3
GENERATED ON 2/2/2016</a:t>
          </a:r>
        </a:p>
      </xdr:txBody>
    </xdr:sp>
    <xdr:clientData/>
  </xdr:twoCellAnchor>
  <xdr:twoCellAnchor>
    <xdr:from>
      <xdr:col>1</xdr:col>
      <xdr:colOff>561975</xdr:colOff>
      <xdr:row>18</xdr:row>
      <xdr:rowOff>171451</xdr:rowOff>
    </xdr:from>
    <xdr:to>
      <xdr:col>13</xdr:col>
      <xdr:colOff>9525</xdr:colOff>
      <xdr:row>20</xdr:row>
      <xdr:rowOff>114300</xdr:rowOff>
    </xdr:to>
    <xdr:sp macro="" textlink="">
      <xdr:nvSpPr>
        <xdr:cNvPr id="26" name="TextBox 25">
          <a:hlinkClick xmlns:r="http://schemas.openxmlformats.org/officeDocument/2006/relationships" r:id="rId2"/>
          <a:extLst>
            <a:ext uri="{FF2B5EF4-FFF2-40B4-BE49-F238E27FC236}">
              <a16:creationId xmlns:a16="http://schemas.microsoft.com/office/drawing/2014/main" id="{00000000-0008-0000-0000-00001A000000}"/>
            </a:ext>
          </a:extLst>
        </xdr:cNvPr>
        <xdr:cNvSpPr txBox="1"/>
      </xdr:nvSpPr>
      <xdr:spPr>
        <a:xfrm>
          <a:off x="1247775" y="3600451"/>
          <a:ext cx="767715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accent1"/>
              </a:solidFill>
              <a:latin typeface="Franklin Gothic Medium Cond" panose="020B0606030402020204" pitchFamily="34" charset="0"/>
            </a:rPr>
            <a:t>For</a:t>
          </a:r>
          <a:r>
            <a:rPr lang="en-US" sz="1200" baseline="0">
              <a:solidFill>
                <a:schemeClr val="accent1"/>
              </a:solidFill>
              <a:latin typeface="Franklin Gothic Medium Cond" panose="020B0606030402020204" pitchFamily="34" charset="0"/>
            </a:rPr>
            <a:t> more information about the PCF, visit www.apqc.org/pcf</a:t>
          </a:r>
          <a:endParaRPr lang="en-US" sz="1200">
            <a:solidFill>
              <a:schemeClr val="accent1"/>
            </a:solidFill>
            <a:latin typeface="Franklin Gothic Medium Cond" panose="020B0606030402020204" pitchFamily="34" charset="0"/>
          </a:endParaRPr>
        </a:p>
      </xdr:txBody>
    </xdr:sp>
    <xdr:clientData/>
  </xdr:twoCellAnchor>
  <xdr:twoCellAnchor>
    <xdr:from>
      <xdr:col>0</xdr:col>
      <xdr:colOff>0</xdr:colOff>
      <xdr:row>31</xdr:row>
      <xdr:rowOff>66675</xdr:rowOff>
    </xdr:from>
    <xdr:to>
      <xdr:col>12</xdr:col>
      <xdr:colOff>685799</xdr:colOff>
      <xdr:row>33</xdr:row>
      <xdr:rowOff>66675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5972175"/>
          <a:ext cx="8915399" cy="381000"/>
        </a:xfrm>
        <a:prstGeom prst="rect">
          <a:avLst/>
        </a:prstGeom>
        <a:solidFill>
          <a:schemeClr val="tx2"/>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542925</xdr:colOff>
      <xdr:row>27</xdr:row>
      <xdr:rowOff>94741</xdr:rowOff>
    </xdr:from>
    <xdr:to>
      <xdr:col>12</xdr:col>
      <xdr:colOff>609600</xdr:colOff>
      <xdr:row>30</xdr:row>
      <xdr:rowOff>55556</xdr:rowOff>
    </xdr:to>
    <xdr:pic>
      <xdr:nvPicPr>
        <xdr:cNvPr id="4" name="APQC_LOGO">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00925" y="5238241"/>
          <a:ext cx="1438275" cy="532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0</xdr:row>
      <xdr:rowOff>47625</xdr:rowOff>
    </xdr:from>
    <xdr:to>
      <xdr:col>10</xdr:col>
      <xdr:colOff>485776</xdr:colOff>
      <xdr:row>17</xdr:row>
      <xdr:rowOff>142875</xdr:rowOff>
    </xdr:to>
    <xdr:sp macro="" textlink="">
      <xdr:nvSpPr>
        <xdr:cNvPr id="2" name="aboutAPQC">
          <a:extLst>
            <a:ext uri="{FF2B5EF4-FFF2-40B4-BE49-F238E27FC236}">
              <a16:creationId xmlns:a16="http://schemas.microsoft.com/office/drawing/2014/main" id="{00000000-0008-0000-0100-000002000000}"/>
            </a:ext>
          </a:extLst>
        </xdr:cNvPr>
        <xdr:cNvSpPr txBox="1"/>
      </xdr:nvSpPr>
      <xdr:spPr>
        <a:xfrm>
          <a:off x="85726" y="47625"/>
          <a:ext cx="6496050" cy="33337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0" i="0" u="none" strike="noStrike">
              <a:solidFill>
                <a:schemeClr val="accent1"/>
              </a:solidFill>
              <a:latin typeface="+mj-lt"/>
              <a:ea typeface="+mn-ea"/>
              <a:cs typeface="+mn-cs"/>
            </a:rPr>
            <a:t>UNDERSTANDING</a:t>
          </a:r>
          <a:r>
            <a:rPr lang="en-US" sz="1600" b="0" i="0" u="none" strike="noStrike" baseline="0">
              <a:solidFill>
                <a:schemeClr val="accent1"/>
              </a:solidFill>
              <a:latin typeface="+mj-lt"/>
              <a:ea typeface="+mn-ea"/>
              <a:cs typeface="+mn-cs"/>
            </a:rPr>
            <a:t> THIS FILE</a:t>
          </a:r>
        </a:p>
        <a:p>
          <a:r>
            <a:rPr lang="en-US" sz="1100" b="0" i="0" u="none" strike="noStrike" baseline="0">
              <a:solidFill>
                <a:schemeClr val="dk1"/>
              </a:solidFill>
              <a:effectLst/>
              <a:latin typeface="+mn-lt"/>
              <a:ea typeface="+mn-ea"/>
              <a:cs typeface="+mn-cs"/>
            </a:rPr>
            <a:t>This file represents a "flat" Excel-based version of the PCF. It includes a number of worksheets intended to communicate the various aspects of the framework necessary to interpret it and make full use of its intended capabilities.</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These pages illustrate the configuration of this file. If you have further questions, please contact APQC directly on pcf_feedback@apqc.org or +1-713-681-4020.</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PCF ID</a:t>
          </a:r>
          <a:r>
            <a:rPr lang="en-US" sz="1100" b="0" i="0" u="none" strike="noStrike" baseline="0">
              <a:solidFill>
                <a:schemeClr val="dk1"/>
              </a:solidFill>
              <a:effectLst/>
              <a:latin typeface="+mn-lt"/>
              <a:ea typeface="+mn-ea"/>
              <a:cs typeface="+mn-cs"/>
            </a:rPr>
            <a:t> is the unique identifier assigned to the specific element on each row. The PCF ID is used throughout APQC's open standards benchmarking as a way to relate measures, questions, and other materials back to specific parts of the PCF. The PCF ID for a process element is aligned to the specific concept identified by the process element. It will be consistent across releases as long as the conceptual meaning does not change.</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Hierarchy ID</a:t>
          </a:r>
          <a:r>
            <a:rPr lang="en-US" sz="1100" b="0" i="0" u="none" strike="noStrike" baseline="0">
              <a:solidFill>
                <a:schemeClr val="dk1"/>
              </a:solidFill>
              <a:effectLst/>
              <a:latin typeface="+mn-lt"/>
              <a:ea typeface="+mn-ea"/>
              <a:cs typeface="+mn-cs"/>
            </a:rPr>
            <a:t> is the human-readable index number corresponding to this specific process element on each row. This number will not be consistent across releases - meaning that a process element may have a different hierarchy ID among a set of releases. </a:t>
          </a:r>
        </a:p>
        <a:p>
          <a:endParaRPr lang="en-US">
            <a:effectLst/>
          </a:endParaRPr>
        </a:p>
        <a:p>
          <a:r>
            <a:rPr lang="en-US" sz="1100" b="1" i="0" baseline="0">
              <a:solidFill>
                <a:schemeClr val="dk1"/>
              </a:solidFill>
              <a:effectLst/>
              <a:latin typeface="+mn-lt"/>
              <a:ea typeface="+mn-ea"/>
              <a:cs typeface="+mn-cs"/>
            </a:rPr>
            <a:t>Metrics available</a:t>
          </a:r>
          <a:r>
            <a:rPr lang="en-US" sz="1100" b="0" i="0" baseline="0">
              <a:solidFill>
                <a:schemeClr val="dk1"/>
              </a:solidFill>
              <a:effectLst/>
              <a:latin typeface="+mn-lt"/>
              <a:ea typeface="+mn-ea"/>
              <a:cs typeface="+mn-cs"/>
            </a:rPr>
            <a:t> indicates whether or not metrics are available in APQC's Open Standards Benchmarking library for this specific process element. For more information, please visit http://www.apqc.org/osb</a:t>
          </a:r>
          <a:endParaRPr lang="en-US">
            <a:effectLst/>
          </a:endParaRPr>
        </a:p>
      </xdr:txBody>
    </xdr:sp>
    <xdr:clientData/>
  </xdr:twoCellAnchor>
  <xdr:twoCellAnchor editAs="oneCell">
    <xdr:from>
      <xdr:col>0</xdr:col>
      <xdr:colOff>76200</xdr:colOff>
      <xdr:row>50</xdr:row>
      <xdr:rowOff>120015</xdr:rowOff>
    </xdr:from>
    <xdr:to>
      <xdr:col>10</xdr:col>
      <xdr:colOff>419100</xdr:colOff>
      <xdr:row>67</xdr:row>
      <xdr:rowOff>123824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6200" y="9645015"/>
          <a:ext cx="6438900" cy="3242309"/>
        </a:xfrm>
        <a:prstGeom prst="rect">
          <a:avLst/>
        </a:prstGeom>
      </xdr:spPr>
    </xdr:pic>
    <xdr:clientData/>
  </xdr:twoCellAnchor>
  <xdr:twoCellAnchor editAs="oneCell">
    <xdr:from>
      <xdr:col>0</xdr:col>
      <xdr:colOff>133350</xdr:colOff>
      <xdr:row>68</xdr:row>
      <xdr:rowOff>56857</xdr:rowOff>
    </xdr:from>
    <xdr:to>
      <xdr:col>10</xdr:col>
      <xdr:colOff>402727</xdr:colOff>
      <xdr:row>73</xdr:row>
      <xdr:rowOff>61828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33350" y="13010857"/>
          <a:ext cx="6365377" cy="957471"/>
        </a:xfrm>
        <a:prstGeom prst="rect">
          <a:avLst/>
        </a:prstGeom>
      </xdr:spPr>
    </xdr:pic>
    <xdr:clientData/>
  </xdr:twoCellAnchor>
  <xdr:twoCellAnchor editAs="oneCell">
    <xdr:from>
      <xdr:col>0</xdr:col>
      <xdr:colOff>266700</xdr:colOff>
      <xdr:row>18</xdr:row>
      <xdr:rowOff>152400</xdr:rowOff>
    </xdr:from>
    <xdr:to>
      <xdr:col>9</xdr:col>
      <xdr:colOff>465929</xdr:colOff>
      <xdr:row>34</xdr:row>
      <xdr:rowOff>28210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266700" y="3581400"/>
          <a:ext cx="5685629" cy="29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2</xdr:row>
      <xdr:rowOff>9525</xdr:rowOff>
    </xdr:from>
    <xdr:to>
      <xdr:col>9</xdr:col>
      <xdr:colOff>171450</xdr:colOff>
      <xdr:row>17</xdr:row>
      <xdr:rowOff>170767</xdr:rowOff>
    </xdr:to>
    <xdr:sp macro="" textlink="">
      <xdr:nvSpPr>
        <xdr:cNvPr id="2" name="aboutAPQC">
          <a:extLst>
            <a:ext uri="{FF2B5EF4-FFF2-40B4-BE49-F238E27FC236}">
              <a16:creationId xmlns:a16="http://schemas.microsoft.com/office/drawing/2014/main" id="{00000000-0008-0000-1300-000002000000}"/>
            </a:ext>
          </a:extLst>
        </xdr:cNvPr>
        <xdr:cNvSpPr txBox="1"/>
      </xdr:nvSpPr>
      <xdr:spPr>
        <a:xfrm>
          <a:off x="695325" y="371475"/>
          <a:ext cx="5648325" cy="2875867"/>
        </a:xfrm>
        <a:prstGeom prst="rect">
          <a:avLst/>
        </a:prstGeom>
        <a:solidFill>
          <a:schemeClr val="bg1"/>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p>
          <a:r>
            <a:rPr lang="en-US" sz="1800" b="0" i="0" u="none" strike="noStrike">
              <a:solidFill>
                <a:srgbClr val="4F81BD"/>
              </a:solidFill>
              <a:latin typeface="FRANKLIN GOTHIC MEDIUM COND"/>
              <a:ea typeface="+mn-ea"/>
              <a:cs typeface="+mn-cs"/>
            </a:rPr>
            <a:t>ABOUT APQC</a:t>
          </a:r>
          <a:r>
            <a:rPr lang="en-US" sz="1100" b="0" i="0" u="none" strike="noStrike">
              <a:solidFill>
                <a:srgbClr val="000000"/>
              </a:solidFill>
              <a:latin typeface="Gill Sans Std"/>
              <a:ea typeface="+mn-ea"/>
              <a:cs typeface="+mn-cs"/>
            </a:rPr>
            <a:t>
An internationally recognized resource for process and performance improvement, APQC helps organizations adapt to rapidly changing environments, build new and better ways to work, and succeed in a competitive marketplace. With a focus on productivity, knowledge management, benchmarking, and quality improvement initiatives, APQC works with its member organizations to identify best practices; discover effective methods of improvement; broadly disseminate findings; and connect individuals with one another and the knowledge, training, and tools they need to succeed. Founded in 1977, APQC is a member-based nonprofit serving organizations around the world in all sectors of business, education, and government. APQC is also a proud winner of the 2003, 2004, 2008, 2012, and 2013 North American Most Admired Knowledge Enterprises (MAKE) awards. This award is based on a study by Teleos, a European based research firm, and the KNOW network.</a:t>
          </a:r>
        </a:p>
      </xdr:txBody>
    </xdr:sp>
    <xdr:clientData/>
  </xdr:twoCellAnchor>
  <xdr:twoCellAnchor>
    <xdr:from>
      <xdr:col>1</xdr:col>
      <xdr:colOff>9525</xdr:colOff>
      <xdr:row>19</xdr:row>
      <xdr:rowOff>130175</xdr:rowOff>
    </xdr:from>
    <xdr:to>
      <xdr:col>9</xdr:col>
      <xdr:colOff>171450</xdr:colOff>
      <xdr:row>36</xdr:row>
      <xdr:rowOff>3190</xdr:rowOff>
    </xdr:to>
    <xdr:sp macro="" textlink="">
      <xdr:nvSpPr>
        <xdr:cNvPr id="4" name="copyright">
          <a:extLst>
            <a:ext uri="{FF2B5EF4-FFF2-40B4-BE49-F238E27FC236}">
              <a16:creationId xmlns:a16="http://schemas.microsoft.com/office/drawing/2014/main" id="{00000000-0008-0000-1300-000004000000}"/>
            </a:ext>
          </a:extLst>
        </xdr:cNvPr>
        <xdr:cNvSpPr txBox="1"/>
      </xdr:nvSpPr>
      <xdr:spPr>
        <a:xfrm>
          <a:off x="695325" y="3568700"/>
          <a:ext cx="5648325" cy="2949590"/>
        </a:xfrm>
        <a:prstGeom prst="rect">
          <a:avLst/>
        </a:prstGeom>
        <a:solidFill>
          <a:schemeClr val="bg1"/>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p>
          <a:r>
            <a:rPr lang="en-US" sz="1800" b="0" i="0" u="none" strike="noStrike">
              <a:solidFill>
                <a:srgbClr val="4F81BD"/>
              </a:solidFill>
              <a:latin typeface="FRANKLIN GOTHIC MEDIUM COND"/>
              <a:ea typeface="+mn-ea"/>
              <a:cs typeface="+mn-cs"/>
            </a:rPr>
            <a:t>COPYRIGHT AND ATTRIBUTION</a:t>
          </a:r>
          <a:r>
            <a:rPr lang="en-US" sz="1100" b="0" i="0" u="none" strike="noStrike">
              <a:solidFill>
                <a:srgbClr val="000000"/>
              </a:solidFill>
              <a:latin typeface="Gill Sans Std"/>
              <a:ea typeface="+mn-ea"/>
              <a:cs typeface="+mn-cs"/>
            </a:rPr>
            <a:t>
©2016 APQC. ALL RIGHTS RESERVED. APQC encourages the wide distribution, discussion, and use of the PCF for classifying and defining processes. APQC grants permission for use and adaptation of the PCF for internal use. For external use, APQC grants permission for publication, distribution, and use, provided that proper copyright acknowledgment is made to APQC. No modifications to the look or content should be made in external venues. Please use the following text when reusing the PCF in external print or electronic content:</a:t>
          </a:r>
        </a:p>
        <a:p>
          <a:r>
            <a:rPr lang="en-US" sz="1100" b="0" i="0" u="none" strike="noStrike">
              <a:solidFill>
                <a:srgbClr val="000000"/>
              </a:solidFill>
              <a:latin typeface="Gill Sans Std"/>
              <a:ea typeface="+mn-ea"/>
              <a:cs typeface="+mn-cs"/>
            </a:rPr>
            <a:t>THE APQC PROCESS CLASSIFICATION FRAMEWORK® (PCF)</a:t>
          </a:r>
        </a:p>
        <a:p>
          <a:r>
            <a:rPr lang="en-US" sz="1100" b="0" i="0" u="none" strike="noStrike">
              <a:solidFill>
                <a:srgbClr val="000000"/>
              </a:solidFill>
              <a:latin typeface="Gill Sans Std"/>
              <a:ea typeface="+mn-ea"/>
              <a:cs typeface="+mn-cs"/>
            </a:rPr>
            <a:t>The PCF was developed by non-profit APQC and its member companies. APQC is a global resource for benchmarking and best practices. The PCF is an open standard intended to facilitate improvement through process management and benchmarking, regardless of industry, size, or geography. The PCF organizes operating and management processes into a number of enterprise level categories, including over 1,000 processes and associated activities. To download the full PCF or industry-specific versions of the PCF as well as associated measures and benchmarking, visit www.apqc.org/pcf.</a:t>
          </a:r>
        </a:p>
      </xdr:txBody>
    </xdr:sp>
    <xdr:clientData/>
  </xdr:twoCellAnchor>
</xdr:wsDr>
</file>

<file path=xl/tables/table1.xml><?xml version="1.0" encoding="utf-8"?>
<table xmlns="http://schemas.openxmlformats.org/spreadsheetml/2006/main" id="1" name="Table1" displayName="Table1" ref="A1:Q1622" totalsRowShown="0" headerRowDxfId="8" dataDxfId="9">
  <autoFilter ref="A1:Q1622">
    <filterColumn colId="7">
      <filters>
        <filter val="#VALUE!"/>
      </filters>
    </filterColumn>
  </autoFilter>
  <tableColumns count="17">
    <tableColumn id="1" name="PCF ID" dataDxfId="18"/>
    <tableColumn id="2" name="Hierarchy ID" dataDxfId="17"/>
    <tableColumn id="3" name="Name" dataDxfId="16"/>
    <tableColumn id="4" name="Metrics available?" dataDxfId="15"/>
    <tableColumn id="17" name="Path" dataDxfId="1"/>
    <tableColumn id="5" name="level1" dataDxfId="14">
      <calculatedColumnFormula>FIND(".",B2)</calculatedColumnFormula>
    </tableColumn>
    <tableColumn id="6" name="level2" dataDxfId="13">
      <calculatedColumnFormula>FIND(".",B2,F2+1)</calculatedColumnFormula>
    </tableColumn>
    <tableColumn id="7" name="level3" dataDxfId="12">
      <calculatedColumnFormula>FIND(".",B2,G2+1)</calculatedColumnFormula>
    </tableColumn>
    <tableColumn id="8" name="level4" dataDxfId="11"/>
    <tableColumn id="16" name="l1" dataDxfId="4">
      <calculatedColumnFormula>TEXT(MID(B2,1,Table1[[#This Row],[level1]]-1),"00")</calculatedColumnFormula>
    </tableColumn>
    <tableColumn id="15" name="L2" dataDxfId="3">
      <calculatedColumnFormula>TEXT(MID(B2,Table1[[#This Row],[level1]]+1,Table1[[#This Row],[level2]]-Table1[[#This Row],[level1]]-1),"00")</calculatedColumnFormula>
    </tableColumn>
    <tableColumn id="14" name="L3" dataDxfId="2">
      <calculatedColumnFormula>TEXT(MID(B2,Table1[[#This Row],[level2]]+1,5),"00")</calculatedColumnFormula>
    </tableColumn>
    <tableColumn id="13" name="level43" dataDxfId="5"/>
    <tableColumn id="12" name="level42" dataDxfId="6"/>
    <tableColumn id="9" name="level5" dataDxfId="10"/>
    <tableColumn id="10" name="Original name" dataDxfId="7"/>
    <tableColumn id="18" name="[" dataDxfId="0">
      <calculatedColumnFormula>"{""ID"":""" &amp; B2 &amp;""", ""Title"":"""&amp;C2&amp;"""},"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QC Fonts">
      <a:majorFont>
        <a:latin typeface="Franklin Gothic Medium Cond"/>
        <a:ea typeface=""/>
        <a:cs typeface=""/>
      </a:majorFont>
      <a:minorFont>
        <a:latin typeface="Gill Sans St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3.vml"/><Relationship Id="rId1" Type="http://schemas.openxmlformats.org/officeDocument/2006/relationships/printerSettings" Target="../printerSettings/printerSettings17.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topLeftCell="A7" zoomScaleNormal="100" workbookViewId="0"/>
  </sheetViews>
  <sheetFormatPr defaultRowHeight="13.8"/>
  <cols>
    <col min="1" max="1" width="8.796875" customWidth="1"/>
  </cols>
  <sheetData/>
  <sheetProtection sheet="1" objects="1" scenarios="1" selectLockedCells="1"/>
  <pageMargins left="0.7" right="0.7" top="0.75" bottom="0.75" header="0.3" footer="0.3"/>
  <pageSetup orientation="landscape" r:id="rId1"/>
  <headerFooter>
    <oddFooter>&amp;LCopyright 2016 APQC</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3"/>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10007</v>
      </c>
      <c r="B2" s="7" t="s">
        <v>18</v>
      </c>
      <c r="C2" s="10" t="s">
        <v>19</v>
      </c>
      <c r="D2" s="6" t="s">
        <v>6</v>
      </c>
    </row>
    <row r="3" spans="1:4" s="9" customFormat="1" ht="27.6">
      <c r="A3" s="6">
        <v>17043</v>
      </c>
      <c r="B3" s="7" t="s">
        <v>1444</v>
      </c>
      <c r="C3" s="11" t="s">
        <v>1445</v>
      </c>
      <c r="D3" s="6" t="s">
        <v>13</v>
      </c>
    </row>
    <row r="4" spans="1:4" s="9" customFormat="1">
      <c r="A4" s="6">
        <v>17044</v>
      </c>
      <c r="B4" s="7" t="s">
        <v>1446</v>
      </c>
      <c r="C4" s="12" t="s">
        <v>1447</v>
      </c>
      <c r="D4" s="6" t="s">
        <v>13</v>
      </c>
    </row>
    <row r="5" spans="1:4" s="9" customFormat="1">
      <c r="A5" s="6">
        <v>10418</v>
      </c>
      <c r="B5" s="7" t="s">
        <v>1448</v>
      </c>
      <c r="C5" s="13" t="s">
        <v>1449</v>
      </c>
      <c r="D5" s="6" t="s">
        <v>13</v>
      </c>
    </row>
    <row r="6" spans="1:4" s="9" customFormat="1">
      <c r="A6" s="6">
        <v>10419</v>
      </c>
      <c r="B6" s="7" t="s">
        <v>1450</v>
      </c>
      <c r="C6" s="13" t="s">
        <v>1451</v>
      </c>
      <c r="D6" s="6" t="s">
        <v>13</v>
      </c>
    </row>
    <row r="7" spans="1:4" s="9" customFormat="1">
      <c r="A7" s="6">
        <v>10420</v>
      </c>
      <c r="B7" s="7" t="s">
        <v>1452</v>
      </c>
      <c r="C7" s="13" t="s">
        <v>1453</v>
      </c>
      <c r="D7" s="6" t="s">
        <v>13</v>
      </c>
    </row>
    <row r="8" spans="1:4" s="9" customFormat="1">
      <c r="A8" s="6">
        <v>10421</v>
      </c>
      <c r="B8" s="7" t="s">
        <v>1454</v>
      </c>
      <c r="C8" s="13" t="s">
        <v>1455</v>
      </c>
      <c r="D8" s="6" t="s">
        <v>13</v>
      </c>
    </row>
    <row r="9" spans="1:4" s="9" customFormat="1">
      <c r="A9" s="6">
        <v>10422</v>
      </c>
      <c r="B9" s="7" t="s">
        <v>1456</v>
      </c>
      <c r="C9" s="13" t="s">
        <v>1457</v>
      </c>
      <c r="D9" s="6" t="s">
        <v>13</v>
      </c>
    </row>
    <row r="10" spans="1:4" s="9" customFormat="1">
      <c r="A10" s="6">
        <v>10432</v>
      </c>
      <c r="B10" s="7" t="s">
        <v>1458</v>
      </c>
      <c r="C10" s="13" t="s">
        <v>1459</v>
      </c>
      <c r="D10" s="6" t="s">
        <v>13</v>
      </c>
    </row>
    <row r="11" spans="1:4" s="9" customFormat="1">
      <c r="A11" s="6">
        <v>17045</v>
      </c>
      <c r="B11" s="7" t="s">
        <v>1460</v>
      </c>
      <c r="C11" s="12" t="s">
        <v>1461</v>
      </c>
      <c r="D11" s="6" t="s">
        <v>13</v>
      </c>
    </row>
    <row r="12" spans="1:4" s="9" customFormat="1" ht="27.6">
      <c r="A12" s="6">
        <v>10423</v>
      </c>
      <c r="B12" s="7" t="s">
        <v>1462</v>
      </c>
      <c r="C12" s="13" t="s">
        <v>1463</v>
      </c>
      <c r="D12" s="6" t="s">
        <v>13</v>
      </c>
    </row>
    <row r="13" spans="1:4" s="9" customFormat="1" ht="27.6">
      <c r="A13" s="6">
        <v>10424</v>
      </c>
      <c r="B13" s="7" t="s">
        <v>1464</v>
      </c>
      <c r="C13" s="13" t="s">
        <v>1465</v>
      </c>
      <c r="D13" s="6" t="s">
        <v>13</v>
      </c>
    </row>
    <row r="14" spans="1:4" s="9" customFormat="1">
      <c r="A14" s="6">
        <v>10425</v>
      </c>
      <c r="B14" s="7" t="s">
        <v>1466</v>
      </c>
      <c r="C14" s="13" t="s">
        <v>1467</v>
      </c>
      <c r="D14" s="6" t="s">
        <v>13</v>
      </c>
    </row>
    <row r="15" spans="1:4" s="9" customFormat="1">
      <c r="A15" s="6">
        <v>10210</v>
      </c>
      <c r="B15" s="7" t="s">
        <v>1468</v>
      </c>
      <c r="C15" s="14" t="s">
        <v>1469</v>
      </c>
      <c r="D15" s="6" t="s">
        <v>13</v>
      </c>
    </row>
    <row r="16" spans="1:4" s="9" customFormat="1">
      <c r="A16" s="6">
        <v>10426</v>
      </c>
      <c r="B16" s="7" t="s">
        <v>1470</v>
      </c>
      <c r="C16" s="13" t="s">
        <v>1471</v>
      </c>
      <c r="D16" s="6" t="s">
        <v>13</v>
      </c>
    </row>
    <row r="17" spans="1:4" s="9" customFormat="1">
      <c r="A17" s="6">
        <v>16938</v>
      </c>
      <c r="B17" s="7" t="s">
        <v>1472</v>
      </c>
      <c r="C17" s="13" t="s">
        <v>1473</v>
      </c>
      <c r="D17" s="6" t="s">
        <v>13</v>
      </c>
    </row>
    <row r="18" spans="1:4" s="9" customFormat="1">
      <c r="A18" s="6">
        <v>10427</v>
      </c>
      <c r="B18" s="7" t="s">
        <v>1474</v>
      </c>
      <c r="C18" s="13" t="s">
        <v>1475</v>
      </c>
      <c r="D18" s="6" t="s">
        <v>13</v>
      </c>
    </row>
    <row r="19" spans="1:4" s="9" customFormat="1">
      <c r="A19" s="6">
        <v>11622</v>
      </c>
      <c r="B19" s="7" t="s">
        <v>1476</v>
      </c>
      <c r="C19" s="13" t="s">
        <v>1477</v>
      </c>
      <c r="D19" s="6" t="s">
        <v>13</v>
      </c>
    </row>
    <row r="20" spans="1:4" s="9" customFormat="1">
      <c r="A20" s="6">
        <v>11623</v>
      </c>
      <c r="B20" s="7" t="s">
        <v>1478</v>
      </c>
      <c r="C20" s="13" t="s">
        <v>1479</v>
      </c>
      <c r="D20" s="6" t="s">
        <v>13</v>
      </c>
    </row>
    <row r="21" spans="1:4" s="9" customFormat="1">
      <c r="A21" s="6">
        <v>10428</v>
      </c>
      <c r="B21" s="7" t="s">
        <v>1480</v>
      </c>
      <c r="C21" s="13" t="s">
        <v>1481</v>
      </c>
      <c r="D21" s="6" t="s">
        <v>13</v>
      </c>
    </row>
    <row r="22" spans="1:4" s="9" customFormat="1">
      <c r="A22" s="6">
        <v>10429</v>
      </c>
      <c r="B22" s="7" t="s">
        <v>1482</v>
      </c>
      <c r="C22" s="13" t="s">
        <v>1483</v>
      </c>
      <c r="D22" s="6" t="s">
        <v>13</v>
      </c>
    </row>
    <row r="23" spans="1:4" s="9" customFormat="1">
      <c r="A23" s="6">
        <v>10430</v>
      </c>
      <c r="B23" s="7" t="s">
        <v>1484</v>
      </c>
      <c r="C23" s="13" t="s">
        <v>1485</v>
      </c>
      <c r="D23" s="6" t="s">
        <v>13</v>
      </c>
    </row>
    <row r="24" spans="1:4" s="9" customFormat="1">
      <c r="A24" s="6">
        <v>10431</v>
      </c>
      <c r="B24" s="7" t="s">
        <v>1486</v>
      </c>
      <c r="C24" s="13" t="s">
        <v>1487</v>
      </c>
      <c r="D24" s="6" t="s">
        <v>13</v>
      </c>
    </row>
    <row r="25" spans="1:4" s="9" customFormat="1">
      <c r="A25" s="6">
        <v>10433</v>
      </c>
      <c r="B25" s="7" t="s">
        <v>1488</v>
      </c>
      <c r="C25" s="13" t="s">
        <v>1489</v>
      </c>
      <c r="D25" s="6" t="s">
        <v>13</v>
      </c>
    </row>
    <row r="26" spans="1:4" s="9" customFormat="1">
      <c r="A26" s="6">
        <v>20122</v>
      </c>
      <c r="B26" s="7" t="s">
        <v>1490</v>
      </c>
      <c r="C26" s="13" t="s">
        <v>1491</v>
      </c>
      <c r="D26" s="6" t="s">
        <v>13</v>
      </c>
    </row>
    <row r="27" spans="1:4" s="9" customFormat="1">
      <c r="A27" s="6">
        <v>10417</v>
      </c>
      <c r="B27" s="7" t="s">
        <v>1492</v>
      </c>
      <c r="C27" s="12" t="s">
        <v>1493</v>
      </c>
      <c r="D27" s="6" t="s">
        <v>13</v>
      </c>
    </row>
    <row r="28" spans="1:4" s="9" customFormat="1">
      <c r="A28" s="6">
        <v>10434</v>
      </c>
      <c r="B28" s="7" t="s">
        <v>1494</v>
      </c>
      <c r="C28" s="13" t="s">
        <v>1495</v>
      </c>
      <c r="D28" s="6" t="s">
        <v>13</v>
      </c>
    </row>
    <row r="29" spans="1:4" s="9" customFormat="1">
      <c r="A29" s="6">
        <v>10435</v>
      </c>
      <c r="B29" s="7" t="s">
        <v>1496</v>
      </c>
      <c r="C29" s="13" t="s">
        <v>1497</v>
      </c>
      <c r="D29" s="6" t="s">
        <v>13</v>
      </c>
    </row>
    <row r="30" spans="1:4" s="9" customFormat="1">
      <c r="A30" s="6">
        <v>10436</v>
      </c>
      <c r="B30" s="7" t="s">
        <v>1498</v>
      </c>
      <c r="C30" s="13" t="s">
        <v>1499</v>
      </c>
      <c r="D30" s="6" t="s">
        <v>13</v>
      </c>
    </row>
    <row r="31" spans="1:4" s="9" customFormat="1">
      <c r="A31" s="6">
        <v>10438</v>
      </c>
      <c r="B31" s="7" t="s">
        <v>1500</v>
      </c>
      <c r="C31" s="13" t="s">
        <v>1501</v>
      </c>
      <c r="D31" s="6" t="s">
        <v>13</v>
      </c>
    </row>
    <row r="32" spans="1:4" s="9" customFormat="1">
      <c r="A32" s="6">
        <v>17046</v>
      </c>
      <c r="B32" s="7" t="s">
        <v>1502</v>
      </c>
      <c r="C32" s="12" t="s">
        <v>1503</v>
      </c>
      <c r="D32" s="6" t="s">
        <v>13</v>
      </c>
    </row>
    <row r="33" spans="1:4" s="9" customFormat="1">
      <c r="A33" s="6">
        <v>10410</v>
      </c>
      <c r="B33" s="7" t="s">
        <v>1504</v>
      </c>
      <c r="C33" s="11" t="s">
        <v>1505</v>
      </c>
      <c r="D33" s="6" t="s">
        <v>6</v>
      </c>
    </row>
    <row r="34" spans="1:4" s="9" customFormat="1">
      <c r="A34" s="6">
        <v>10439</v>
      </c>
      <c r="B34" s="7" t="s">
        <v>1506</v>
      </c>
      <c r="C34" s="12" t="s">
        <v>1507</v>
      </c>
      <c r="D34" s="6" t="s">
        <v>13</v>
      </c>
    </row>
    <row r="35" spans="1:4" s="9" customFormat="1" ht="27.6">
      <c r="A35" s="6">
        <v>10445</v>
      </c>
      <c r="B35" s="7" t="s">
        <v>1508</v>
      </c>
      <c r="C35" s="13" t="s">
        <v>1509</v>
      </c>
      <c r="D35" s="6" t="s">
        <v>13</v>
      </c>
    </row>
    <row r="36" spans="1:4" s="9" customFormat="1">
      <c r="A36" s="6">
        <v>10447</v>
      </c>
      <c r="B36" s="7" t="s">
        <v>1510</v>
      </c>
      <c r="C36" s="13" t="s">
        <v>1511</v>
      </c>
      <c r="D36" s="6" t="s">
        <v>13</v>
      </c>
    </row>
    <row r="37" spans="1:4" s="9" customFormat="1">
      <c r="A37" s="6">
        <v>10446</v>
      </c>
      <c r="B37" s="7" t="s">
        <v>1512</v>
      </c>
      <c r="C37" s="13" t="s">
        <v>1513</v>
      </c>
      <c r="D37" s="6" t="s">
        <v>13</v>
      </c>
    </row>
    <row r="38" spans="1:4" s="9" customFormat="1">
      <c r="A38" s="6">
        <v>10448</v>
      </c>
      <c r="B38" s="7" t="s">
        <v>1514</v>
      </c>
      <c r="C38" s="13" t="s">
        <v>1515</v>
      </c>
      <c r="D38" s="6" t="s">
        <v>13</v>
      </c>
    </row>
    <row r="39" spans="1:4" s="9" customFormat="1">
      <c r="A39" s="6">
        <v>10450</v>
      </c>
      <c r="B39" s="7" t="s">
        <v>1516</v>
      </c>
      <c r="C39" s="13" t="s">
        <v>1517</v>
      </c>
      <c r="D39" s="6" t="s">
        <v>13</v>
      </c>
    </row>
    <row r="40" spans="1:4" s="9" customFormat="1">
      <c r="A40" s="6">
        <v>10451</v>
      </c>
      <c r="B40" s="7" t="s">
        <v>1518</v>
      </c>
      <c r="C40" s="13" t="s">
        <v>1519</v>
      </c>
      <c r="D40" s="6" t="s">
        <v>13</v>
      </c>
    </row>
    <row r="41" spans="1:4" s="9" customFormat="1">
      <c r="A41" s="6">
        <v>10452</v>
      </c>
      <c r="B41" s="7" t="s">
        <v>1520</v>
      </c>
      <c r="C41" s="13" t="s">
        <v>1521</v>
      </c>
      <c r="D41" s="6" t="s">
        <v>13</v>
      </c>
    </row>
    <row r="42" spans="1:4" s="9" customFormat="1">
      <c r="A42" s="6">
        <v>10440</v>
      </c>
      <c r="B42" s="7" t="s">
        <v>1522</v>
      </c>
      <c r="C42" s="12" t="s">
        <v>1523</v>
      </c>
      <c r="D42" s="6" t="s">
        <v>13</v>
      </c>
    </row>
    <row r="43" spans="1:4" s="9" customFormat="1">
      <c r="A43" s="6">
        <v>10453</v>
      </c>
      <c r="B43" s="7" t="s">
        <v>1524</v>
      </c>
      <c r="C43" s="13" t="s">
        <v>1525</v>
      </c>
      <c r="D43" s="6" t="s">
        <v>13</v>
      </c>
    </row>
    <row r="44" spans="1:4" s="9" customFormat="1">
      <c r="A44" s="6">
        <v>10454</v>
      </c>
      <c r="B44" s="7" t="s">
        <v>1526</v>
      </c>
      <c r="C44" s="13" t="s">
        <v>1527</v>
      </c>
      <c r="D44" s="6" t="s">
        <v>13</v>
      </c>
    </row>
    <row r="45" spans="1:4" s="9" customFormat="1">
      <c r="A45" s="6">
        <v>10455</v>
      </c>
      <c r="B45" s="7" t="s">
        <v>1528</v>
      </c>
      <c r="C45" s="13" t="s">
        <v>1529</v>
      </c>
      <c r="D45" s="6" t="s">
        <v>13</v>
      </c>
    </row>
    <row r="46" spans="1:4" s="9" customFormat="1">
      <c r="A46" s="6">
        <v>17047</v>
      </c>
      <c r="B46" s="7" t="s">
        <v>1530</v>
      </c>
      <c r="C46" s="13" t="s">
        <v>1531</v>
      </c>
      <c r="D46" s="6" t="s">
        <v>13</v>
      </c>
    </row>
    <row r="47" spans="1:4" s="9" customFormat="1">
      <c r="A47" s="6">
        <v>17048</v>
      </c>
      <c r="B47" s="7" t="s">
        <v>1532</v>
      </c>
      <c r="C47" s="13" t="s">
        <v>1533</v>
      </c>
      <c r="D47" s="6" t="s">
        <v>13</v>
      </c>
    </row>
    <row r="48" spans="1:4" s="9" customFormat="1">
      <c r="A48" s="6">
        <v>20123</v>
      </c>
      <c r="B48" s="7" t="s">
        <v>1534</v>
      </c>
      <c r="C48" s="12" t="s">
        <v>1535</v>
      </c>
      <c r="D48" s="6" t="s">
        <v>13</v>
      </c>
    </row>
    <row r="49" spans="1:4" s="9" customFormat="1">
      <c r="A49" s="6">
        <v>10456</v>
      </c>
      <c r="B49" s="7" t="s">
        <v>1536</v>
      </c>
      <c r="C49" s="13" t="s">
        <v>1537</v>
      </c>
      <c r="D49" s="6" t="s">
        <v>13</v>
      </c>
    </row>
    <row r="50" spans="1:4" s="9" customFormat="1">
      <c r="A50" s="6">
        <v>10457</v>
      </c>
      <c r="B50" s="7" t="s">
        <v>1538</v>
      </c>
      <c r="C50" s="13" t="s">
        <v>1539</v>
      </c>
      <c r="D50" s="6" t="s">
        <v>13</v>
      </c>
    </row>
    <row r="51" spans="1:4" s="9" customFormat="1">
      <c r="A51" s="6">
        <v>10458</v>
      </c>
      <c r="B51" s="7" t="s">
        <v>1540</v>
      </c>
      <c r="C51" s="13" t="s">
        <v>1541</v>
      </c>
      <c r="D51" s="6" t="s">
        <v>13</v>
      </c>
    </row>
    <row r="52" spans="1:4" s="9" customFormat="1">
      <c r="A52" s="6">
        <v>10459</v>
      </c>
      <c r="B52" s="7" t="s">
        <v>1542</v>
      </c>
      <c r="C52" s="13" t="s">
        <v>1543</v>
      </c>
      <c r="D52" s="6" t="s">
        <v>13</v>
      </c>
    </row>
    <row r="53" spans="1:4" s="9" customFormat="1">
      <c r="A53" s="6">
        <v>10443</v>
      </c>
      <c r="B53" s="7" t="s">
        <v>1544</v>
      </c>
      <c r="C53" s="12" t="s">
        <v>1545</v>
      </c>
      <c r="D53" s="6" t="s">
        <v>6</v>
      </c>
    </row>
    <row r="54" spans="1:4" s="9" customFormat="1">
      <c r="A54" s="6">
        <v>10463</v>
      </c>
      <c r="B54" s="7" t="s">
        <v>1546</v>
      </c>
      <c r="C54" s="13" t="s">
        <v>1547</v>
      </c>
      <c r="D54" s="6" t="s">
        <v>13</v>
      </c>
    </row>
    <row r="55" spans="1:4" s="9" customFormat="1">
      <c r="A55" s="6">
        <v>10464</v>
      </c>
      <c r="B55" s="7" t="s">
        <v>1548</v>
      </c>
      <c r="C55" s="13" t="s">
        <v>1549</v>
      </c>
      <c r="D55" s="6" t="s">
        <v>13</v>
      </c>
    </row>
    <row r="56" spans="1:4" s="9" customFormat="1">
      <c r="A56" s="6">
        <v>10465</v>
      </c>
      <c r="B56" s="7" t="s">
        <v>1550</v>
      </c>
      <c r="C56" s="13" t="s">
        <v>1551</v>
      </c>
      <c r="D56" s="6" t="s">
        <v>13</v>
      </c>
    </row>
    <row r="57" spans="1:4" s="9" customFormat="1">
      <c r="A57" s="6">
        <v>10444</v>
      </c>
      <c r="B57" s="7" t="s">
        <v>1552</v>
      </c>
      <c r="C57" s="12" t="s">
        <v>1553</v>
      </c>
      <c r="D57" s="6" t="s">
        <v>13</v>
      </c>
    </row>
    <row r="58" spans="1:4" s="9" customFormat="1">
      <c r="A58" s="6">
        <v>10460</v>
      </c>
      <c r="B58" s="7" t="s">
        <v>1554</v>
      </c>
      <c r="C58" s="13" t="s">
        <v>1555</v>
      </c>
      <c r="D58" s="6" t="s">
        <v>13</v>
      </c>
    </row>
    <row r="59" spans="1:4" s="9" customFormat="1">
      <c r="A59" s="6">
        <v>10466</v>
      </c>
      <c r="B59" s="7" t="s">
        <v>1556</v>
      </c>
      <c r="C59" s="13" t="s">
        <v>1557</v>
      </c>
      <c r="D59" s="6" t="s">
        <v>13</v>
      </c>
    </row>
    <row r="60" spans="1:4" s="9" customFormat="1">
      <c r="A60" s="6">
        <v>10467</v>
      </c>
      <c r="B60" s="7" t="s">
        <v>1558</v>
      </c>
      <c r="C60" s="13" t="s">
        <v>1559</v>
      </c>
      <c r="D60" s="6" t="s">
        <v>13</v>
      </c>
    </row>
    <row r="61" spans="1:4" s="9" customFormat="1">
      <c r="A61" s="6">
        <v>20124</v>
      </c>
      <c r="B61" s="7" t="s">
        <v>1560</v>
      </c>
      <c r="C61" s="14" t="s">
        <v>1561</v>
      </c>
      <c r="D61" s="6" t="s">
        <v>13</v>
      </c>
    </row>
    <row r="62" spans="1:4" s="9" customFormat="1">
      <c r="A62" s="6">
        <v>10468</v>
      </c>
      <c r="B62" s="7" t="s">
        <v>1562</v>
      </c>
      <c r="C62" s="13" t="s">
        <v>1563</v>
      </c>
      <c r="D62" s="6" t="s">
        <v>13</v>
      </c>
    </row>
    <row r="63" spans="1:4" s="9" customFormat="1">
      <c r="A63" s="6">
        <v>10411</v>
      </c>
      <c r="B63" s="7" t="s">
        <v>1564</v>
      </c>
      <c r="C63" s="11" t="s">
        <v>1565</v>
      </c>
      <c r="D63" s="6" t="s">
        <v>6</v>
      </c>
    </row>
    <row r="64" spans="1:4" s="9" customFormat="1">
      <c r="A64" s="6">
        <v>10469</v>
      </c>
      <c r="B64" s="7" t="s">
        <v>1566</v>
      </c>
      <c r="C64" s="12" t="s">
        <v>1567</v>
      </c>
      <c r="D64" s="6" t="s">
        <v>6</v>
      </c>
    </row>
    <row r="65" spans="1:4" s="9" customFormat="1">
      <c r="A65" s="6">
        <v>10474</v>
      </c>
      <c r="B65" s="7" t="s">
        <v>1568</v>
      </c>
      <c r="C65" s="13" t="s">
        <v>1569</v>
      </c>
      <c r="D65" s="6" t="s">
        <v>13</v>
      </c>
    </row>
    <row r="66" spans="1:4" s="9" customFormat="1" ht="27.6">
      <c r="A66" s="6">
        <v>11243</v>
      </c>
      <c r="B66" s="7" t="s">
        <v>1570</v>
      </c>
      <c r="C66" s="13" t="s">
        <v>1571</v>
      </c>
      <c r="D66" s="6" t="s">
        <v>13</v>
      </c>
    </row>
    <row r="67" spans="1:4" s="9" customFormat="1">
      <c r="A67" s="6">
        <v>17050</v>
      </c>
      <c r="B67" s="7" t="s">
        <v>1572</v>
      </c>
      <c r="C67" s="13" t="s">
        <v>1573</v>
      </c>
      <c r="D67" s="6" t="s">
        <v>13</v>
      </c>
    </row>
    <row r="68" spans="1:4" s="9" customFormat="1">
      <c r="A68" s="6">
        <v>10470</v>
      </c>
      <c r="B68" s="7" t="s">
        <v>1574</v>
      </c>
      <c r="C68" s="12" t="s">
        <v>1575</v>
      </c>
      <c r="D68" s="6" t="s">
        <v>6</v>
      </c>
    </row>
    <row r="69" spans="1:4" s="9" customFormat="1">
      <c r="A69" s="6">
        <v>10479</v>
      </c>
      <c r="B69" s="7" t="s">
        <v>1576</v>
      </c>
      <c r="C69" s="13" t="s">
        <v>1577</v>
      </c>
      <c r="D69" s="6" t="s">
        <v>13</v>
      </c>
    </row>
    <row r="70" spans="1:4" s="9" customFormat="1">
      <c r="A70" s="6">
        <v>10480</v>
      </c>
      <c r="B70" s="7" t="s">
        <v>1578</v>
      </c>
      <c r="C70" s="13" t="s">
        <v>1579</v>
      </c>
      <c r="D70" s="6" t="s">
        <v>13</v>
      </c>
    </row>
    <row r="71" spans="1:4" s="9" customFormat="1">
      <c r="A71" s="6">
        <v>10481</v>
      </c>
      <c r="B71" s="7" t="s">
        <v>1580</v>
      </c>
      <c r="C71" s="13" t="s">
        <v>1581</v>
      </c>
      <c r="D71" s="6" t="s">
        <v>13</v>
      </c>
    </row>
    <row r="72" spans="1:4" s="9" customFormat="1">
      <c r="A72" s="6">
        <v>10472</v>
      </c>
      <c r="B72" s="7" t="s">
        <v>1582</v>
      </c>
      <c r="C72" s="12" t="s">
        <v>1583</v>
      </c>
      <c r="D72" s="6" t="s">
        <v>6</v>
      </c>
    </row>
    <row r="73" spans="1:4" s="9" customFormat="1">
      <c r="A73" s="6">
        <v>10487</v>
      </c>
      <c r="B73" s="7" t="s">
        <v>1584</v>
      </c>
      <c r="C73" s="13" t="s">
        <v>1585</v>
      </c>
      <c r="D73" s="6" t="s">
        <v>13</v>
      </c>
    </row>
    <row r="74" spans="1:4" s="9" customFormat="1">
      <c r="A74" s="6">
        <v>10488</v>
      </c>
      <c r="B74" s="7" t="s">
        <v>1586</v>
      </c>
      <c r="C74" s="13" t="s">
        <v>1587</v>
      </c>
      <c r="D74" s="6" t="s">
        <v>13</v>
      </c>
    </row>
    <row r="75" spans="1:4" s="9" customFormat="1">
      <c r="A75" s="6">
        <v>17051</v>
      </c>
      <c r="B75" s="7" t="s">
        <v>1588</v>
      </c>
      <c r="C75" s="13" t="s">
        <v>1589</v>
      </c>
      <c r="D75" s="6" t="s">
        <v>13</v>
      </c>
    </row>
    <row r="76" spans="1:4" s="9" customFormat="1">
      <c r="A76" s="6">
        <v>10473</v>
      </c>
      <c r="B76" s="7" t="s">
        <v>1590</v>
      </c>
      <c r="C76" s="12" t="s">
        <v>1591</v>
      </c>
      <c r="D76" s="6" t="s">
        <v>6</v>
      </c>
    </row>
    <row r="77" spans="1:4" s="9" customFormat="1">
      <c r="A77" s="6">
        <v>10490</v>
      </c>
      <c r="B77" s="7" t="s">
        <v>1592</v>
      </c>
      <c r="C77" s="13" t="s">
        <v>1593</v>
      </c>
      <c r="D77" s="6" t="s">
        <v>13</v>
      </c>
    </row>
    <row r="78" spans="1:4" s="9" customFormat="1">
      <c r="A78" s="6">
        <v>16940</v>
      </c>
      <c r="B78" s="7" t="s">
        <v>1594</v>
      </c>
      <c r="C78" s="13" t="s">
        <v>1595</v>
      </c>
      <c r="D78" s="6" t="s">
        <v>13</v>
      </c>
    </row>
    <row r="79" spans="1:4" s="9" customFormat="1">
      <c r="A79" s="6">
        <v>10491</v>
      </c>
      <c r="B79" s="7" t="s">
        <v>1596</v>
      </c>
      <c r="C79" s="13" t="s">
        <v>1597</v>
      </c>
      <c r="D79" s="6" t="s">
        <v>13</v>
      </c>
    </row>
    <row r="80" spans="1:4" s="9" customFormat="1" ht="27.6">
      <c r="A80" s="6">
        <v>10492</v>
      </c>
      <c r="B80" s="7" t="s">
        <v>1598</v>
      </c>
      <c r="C80" s="13" t="s">
        <v>1599</v>
      </c>
      <c r="D80" s="6" t="s">
        <v>13</v>
      </c>
    </row>
    <row r="81" spans="1:4" s="9" customFormat="1" ht="27.6">
      <c r="A81" s="6">
        <v>10493</v>
      </c>
      <c r="B81" s="7" t="s">
        <v>1600</v>
      </c>
      <c r="C81" s="13" t="s">
        <v>1601</v>
      </c>
      <c r="D81" s="6" t="s">
        <v>6</v>
      </c>
    </row>
    <row r="82" spans="1:4" s="9" customFormat="1">
      <c r="A82" s="6">
        <v>20125</v>
      </c>
      <c r="B82" s="7" t="s">
        <v>1602</v>
      </c>
      <c r="C82" s="13" t="s">
        <v>1603</v>
      </c>
      <c r="D82" s="6" t="s">
        <v>13</v>
      </c>
    </row>
    <row r="83" spans="1:4" s="9" customFormat="1">
      <c r="A83" s="6">
        <v>20126</v>
      </c>
      <c r="B83" s="7" t="s">
        <v>1604</v>
      </c>
      <c r="C83" s="14" t="s">
        <v>1605</v>
      </c>
      <c r="D83" s="6" t="s">
        <v>13</v>
      </c>
    </row>
    <row r="84" spans="1:4" s="9" customFormat="1">
      <c r="A84" s="6">
        <v>20127</v>
      </c>
      <c r="B84" s="7" t="s">
        <v>1606</v>
      </c>
      <c r="C84" s="14" t="s">
        <v>1607</v>
      </c>
      <c r="D84" s="6" t="s">
        <v>13</v>
      </c>
    </row>
    <row r="85" spans="1:4" s="9" customFormat="1">
      <c r="A85" s="6">
        <v>20128</v>
      </c>
      <c r="B85" s="7" t="s">
        <v>1608</v>
      </c>
      <c r="C85" s="14" t="s">
        <v>1609</v>
      </c>
      <c r="D85" s="6" t="s">
        <v>13</v>
      </c>
    </row>
    <row r="86" spans="1:4" s="9" customFormat="1">
      <c r="A86" s="6">
        <v>20129</v>
      </c>
      <c r="B86" s="7" t="s">
        <v>1610</v>
      </c>
      <c r="C86" s="14" t="s">
        <v>1611</v>
      </c>
      <c r="D86" s="6" t="s">
        <v>13</v>
      </c>
    </row>
    <row r="87" spans="1:4" s="9" customFormat="1">
      <c r="A87" s="6">
        <v>17052</v>
      </c>
      <c r="B87" s="7" t="s">
        <v>1612</v>
      </c>
      <c r="C87" s="11" t="s">
        <v>1613</v>
      </c>
      <c r="D87" s="6" t="s">
        <v>13</v>
      </c>
    </row>
    <row r="88" spans="1:4" s="9" customFormat="1">
      <c r="A88" s="6">
        <v>10483</v>
      </c>
      <c r="B88" s="7" t="s">
        <v>1614</v>
      </c>
      <c r="C88" s="12" t="s">
        <v>1615</v>
      </c>
      <c r="D88" s="6" t="s">
        <v>13</v>
      </c>
    </row>
    <row r="89" spans="1:4" s="9" customFormat="1">
      <c r="A89" s="6">
        <v>10484</v>
      </c>
      <c r="B89" s="7" t="s">
        <v>1616</v>
      </c>
      <c r="C89" s="12" t="s">
        <v>1617</v>
      </c>
      <c r="D89" s="6" t="s">
        <v>13</v>
      </c>
    </row>
    <row r="90" spans="1:4" s="9" customFormat="1">
      <c r="A90" s="6">
        <v>10485</v>
      </c>
      <c r="B90" s="7" t="s">
        <v>1618</v>
      </c>
      <c r="C90" s="12" t="s">
        <v>1619</v>
      </c>
      <c r="D90" s="6" t="s">
        <v>13</v>
      </c>
    </row>
    <row r="91" spans="1:4" s="9" customFormat="1">
      <c r="A91" s="6">
        <v>10531</v>
      </c>
      <c r="B91" s="7" t="s">
        <v>1620</v>
      </c>
      <c r="C91" s="12" t="s">
        <v>1621</v>
      </c>
      <c r="D91" s="6" t="s">
        <v>6</v>
      </c>
    </row>
    <row r="92" spans="1:4" s="9" customFormat="1">
      <c r="A92" s="6">
        <v>10412</v>
      </c>
      <c r="B92" s="7" t="s">
        <v>1622</v>
      </c>
      <c r="C92" s="11" t="s">
        <v>1623</v>
      </c>
      <c r="D92" s="6" t="s">
        <v>6</v>
      </c>
    </row>
    <row r="93" spans="1:4" s="9" customFormat="1" ht="27.6">
      <c r="A93" s="6">
        <v>17053</v>
      </c>
      <c r="B93" s="7" t="s">
        <v>1624</v>
      </c>
      <c r="C93" s="12" t="s">
        <v>1625</v>
      </c>
      <c r="D93" s="6" t="s">
        <v>13</v>
      </c>
    </row>
    <row r="94" spans="1:4" s="9" customFormat="1">
      <c r="A94" s="6">
        <v>10498</v>
      </c>
      <c r="B94" s="7" t="s">
        <v>1626</v>
      </c>
      <c r="C94" s="13" t="s">
        <v>1627</v>
      </c>
      <c r="D94" s="6" t="s">
        <v>13</v>
      </c>
    </row>
    <row r="95" spans="1:4" s="9" customFormat="1">
      <c r="A95" s="6">
        <v>10499</v>
      </c>
      <c r="B95" s="7" t="s">
        <v>1628</v>
      </c>
      <c r="C95" s="13" t="s">
        <v>1629</v>
      </c>
      <c r="D95" s="6" t="s">
        <v>13</v>
      </c>
    </row>
    <row r="96" spans="1:4" s="9" customFormat="1">
      <c r="A96" s="6">
        <v>10500</v>
      </c>
      <c r="B96" s="7" t="s">
        <v>1630</v>
      </c>
      <c r="C96" s="13" t="s">
        <v>1631</v>
      </c>
      <c r="D96" s="6" t="s">
        <v>13</v>
      </c>
    </row>
    <row r="97" spans="1:4" s="9" customFormat="1" ht="27.6">
      <c r="A97" s="6">
        <v>10501</v>
      </c>
      <c r="B97" s="7" t="s">
        <v>1632</v>
      </c>
      <c r="C97" s="13" t="s">
        <v>1633</v>
      </c>
      <c r="D97" s="6" t="s">
        <v>13</v>
      </c>
    </row>
    <row r="98" spans="1:4" s="9" customFormat="1">
      <c r="A98" s="6">
        <v>10502</v>
      </c>
      <c r="B98" s="7" t="s">
        <v>1634</v>
      </c>
      <c r="C98" s="13" t="s">
        <v>1635</v>
      </c>
      <c r="D98" s="6" t="s">
        <v>13</v>
      </c>
    </row>
    <row r="99" spans="1:4" s="9" customFormat="1">
      <c r="A99" s="6">
        <v>10503</v>
      </c>
      <c r="B99" s="7" t="s">
        <v>1636</v>
      </c>
      <c r="C99" s="13" t="s">
        <v>1637</v>
      </c>
      <c r="D99" s="6" t="s">
        <v>13</v>
      </c>
    </row>
    <row r="100" spans="1:4" s="9" customFormat="1">
      <c r="A100" s="6">
        <v>10495</v>
      </c>
      <c r="B100" s="7" t="s">
        <v>1638</v>
      </c>
      <c r="C100" s="12" t="s">
        <v>1639</v>
      </c>
      <c r="D100" s="6" t="s">
        <v>13</v>
      </c>
    </row>
    <row r="101" spans="1:4" s="9" customFormat="1">
      <c r="A101" s="6">
        <v>10504</v>
      </c>
      <c r="B101" s="7" t="s">
        <v>1640</v>
      </c>
      <c r="C101" s="13" t="s">
        <v>1641</v>
      </c>
      <c r="D101" s="6" t="s">
        <v>13</v>
      </c>
    </row>
    <row r="102" spans="1:4" s="9" customFormat="1">
      <c r="A102" s="6">
        <v>10505</v>
      </c>
      <c r="B102" s="7" t="s">
        <v>1642</v>
      </c>
      <c r="C102" s="13" t="s">
        <v>1643</v>
      </c>
      <c r="D102" s="6" t="s">
        <v>13</v>
      </c>
    </row>
    <row r="103" spans="1:4" s="9" customFormat="1">
      <c r="A103" s="6">
        <v>10506</v>
      </c>
      <c r="B103" s="7" t="s">
        <v>1644</v>
      </c>
      <c r="C103" s="13" t="s">
        <v>1645</v>
      </c>
      <c r="D103" s="6" t="s">
        <v>13</v>
      </c>
    </row>
    <row r="104" spans="1:4" s="9" customFormat="1">
      <c r="A104" s="6">
        <v>10507</v>
      </c>
      <c r="B104" s="7" t="s">
        <v>1646</v>
      </c>
      <c r="C104" s="13" t="s">
        <v>1647</v>
      </c>
      <c r="D104" s="6" t="s">
        <v>13</v>
      </c>
    </row>
    <row r="105" spans="1:4" s="9" customFormat="1">
      <c r="A105" s="6">
        <v>20131</v>
      </c>
      <c r="B105" s="7" t="s">
        <v>1648</v>
      </c>
      <c r="C105" s="12" t="s">
        <v>1649</v>
      </c>
      <c r="D105" s="6" t="s">
        <v>13</v>
      </c>
    </row>
    <row r="106" spans="1:4" s="9" customFormat="1">
      <c r="A106" s="6">
        <v>10508</v>
      </c>
      <c r="B106" s="7" t="s">
        <v>1650</v>
      </c>
      <c r="C106" s="13" t="s">
        <v>1651</v>
      </c>
      <c r="D106" s="6" t="s">
        <v>13</v>
      </c>
    </row>
    <row r="107" spans="1:4" s="9" customFormat="1">
      <c r="A107" s="6">
        <v>10509</v>
      </c>
      <c r="B107" s="7" t="s">
        <v>1652</v>
      </c>
      <c r="C107" s="13" t="s">
        <v>1653</v>
      </c>
      <c r="D107" s="6" t="s">
        <v>13</v>
      </c>
    </row>
    <row r="108" spans="1:4" s="9" customFormat="1">
      <c r="A108" s="6">
        <v>10510</v>
      </c>
      <c r="B108" s="7" t="s">
        <v>1654</v>
      </c>
      <c r="C108" s="13" t="s">
        <v>1655</v>
      </c>
      <c r="D108" s="6" t="s">
        <v>13</v>
      </c>
    </row>
    <row r="109" spans="1:4" s="9" customFormat="1">
      <c r="A109" s="6">
        <v>10511</v>
      </c>
      <c r="B109" s="7" t="s">
        <v>1656</v>
      </c>
      <c r="C109" s="13" t="s">
        <v>1657</v>
      </c>
      <c r="D109" s="6" t="s">
        <v>13</v>
      </c>
    </row>
    <row r="110" spans="1:4" s="9" customFormat="1">
      <c r="A110" s="6">
        <v>10497</v>
      </c>
      <c r="B110" s="7" t="s">
        <v>1658</v>
      </c>
      <c r="C110" s="12" t="s">
        <v>1659</v>
      </c>
      <c r="D110" s="6" t="s">
        <v>6</v>
      </c>
    </row>
    <row r="111" spans="1:4" s="9" customFormat="1">
      <c r="A111" s="6">
        <v>10413</v>
      </c>
      <c r="B111" s="7" t="s">
        <v>1660</v>
      </c>
      <c r="C111" s="11" t="s">
        <v>1661</v>
      </c>
      <c r="D111" s="6" t="s">
        <v>6</v>
      </c>
    </row>
    <row r="112" spans="1:4" s="9" customFormat="1">
      <c r="A112" s="6">
        <v>10512</v>
      </c>
      <c r="B112" s="7" t="s">
        <v>1662</v>
      </c>
      <c r="C112" s="12" t="s">
        <v>1663</v>
      </c>
      <c r="D112" s="6" t="s">
        <v>13</v>
      </c>
    </row>
    <row r="113" spans="1:4" s="9" customFormat="1">
      <c r="A113" s="6">
        <v>10513</v>
      </c>
      <c r="B113" s="7" t="s">
        <v>1664</v>
      </c>
      <c r="C113" s="12" t="s">
        <v>1665</v>
      </c>
      <c r="D113" s="6" t="s">
        <v>6</v>
      </c>
    </row>
    <row r="114" spans="1:4" s="9" customFormat="1">
      <c r="A114" s="6">
        <v>10514</v>
      </c>
      <c r="B114" s="7" t="s">
        <v>1666</v>
      </c>
      <c r="C114" s="12" t="s">
        <v>1667</v>
      </c>
      <c r="D114" s="6" t="s">
        <v>13</v>
      </c>
    </row>
    <row r="115" spans="1:4" s="9" customFormat="1">
      <c r="A115" s="6">
        <v>10515</v>
      </c>
      <c r="B115" s="7" t="s">
        <v>1668</v>
      </c>
      <c r="C115" s="12" t="s">
        <v>1669</v>
      </c>
      <c r="D115" s="6" t="s">
        <v>13</v>
      </c>
    </row>
    <row r="116" spans="1:4" s="9" customFormat="1">
      <c r="A116" s="6">
        <v>10516</v>
      </c>
      <c r="B116" s="7" t="s">
        <v>1670</v>
      </c>
      <c r="C116" s="12" t="s">
        <v>1671</v>
      </c>
      <c r="D116" s="6" t="s">
        <v>13</v>
      </c>
    </row>
    <row r="117" spans="1:4" s="9" customFormat="1">
      <c r="A117" s="6">
        <v>20132</v>
      </c>
      <c r="B117" s="7" t="s">
        <v>1672</v>
      </c>
      <c r="C117" s="12" t="s">
        <v>1673</v>
      </c>
      <c r="D117" s="6" t="s">
        <v>13</v>
      </c>
    </row>
    <row r="118" spans="1:4" s="9" customFormat="1">
      <c r="A118" s="6">
        <v>20133</v>
      </c>
      <c r="B118" s="7" t="s">
        <v>1674</v>
      </c>
      <c r="C118" s="13" t="s">
        <v>1675</v>
      </c>
      <c r="D118" s="6" t="s">
        <v>13</v>
      </c>
    </row>
    <row r="119" spans="1:4" s="9" customFormat="1">
      <c r="A119" s="6">
        <v>10517</v>
      </c>
      <c r="B119" s="7" t="s">
        <v>1676</v>
      </c>
      <c r="C119" s="13" t="s">
        <v>1677</v>
      </c>
      <c r="D119" s="6" t="s">
        <v>13</v>
      </c>
    </row>
    <row r="120" spans="1:4" s="9" customFormat="1">
      <c r="A120" s="6">
        <v>17055</v>
      </c>
      <c r="B120" s="7" t="s">
        <v>1678</v>
      </c>
      <c r="C120" s="12" t="s">
        <v>1679</v>
      </c>
      <c r="D120" s="6" t="s">
        <v>13</v>
      </c>
    </row>
    <row r="121" spans="1:4" s="9" customFormat="1">
      <c r="A121" s="6">
        <v>10520</v>
      </c>
      <c r="B121" s="7" t="s">
        <v>1680</v>
      </c>
      <c r="C121" s="13" t="s">
        <v>1681</v>
      </c>
      <c r="D121" s="6" t="s">
        <v>13</v>
      </c>
    </row>
    <row r="122" spans="1:4" s="9" customFormat="1">
      <c r="A122" s="6">
        <v>20134</v>
      </c>
      <c r="B122" s="7" t="s">
        <v>1682</v>
      </c>
      <c r="C122" s="11" t="s">
        <v>1683</v>
      </c>
      <c r="D122" s="6" t="s">
        <v>13</v>
      </c>
    </row>
    <row r="123" spans="1:4" s="9" customFormat="1">
      <c r="A123" s="6">
        <v>10522</v>
      </c>
      <c r="B123" s="7" t="s">
        <v>1684</v>
      </c>
      <c r="C123" s="12" t="s">
        <v>1685</v>
      </c>
      <c r="D123" s="6" t="s">
        <v>13</v>
      </c>
    </row>
    <row r="124" spans="1:4" s="9" customFormat="1">
      <c r="A124" s="6">
        <v>10523</v>
      </c>
      <c r="B124" s="7" t="s">
        <v>1686</v>
      </c>
      <c r="C124" s="12" t="s">
        <v>1687</v>
      </c>
      <c r="D124" s="6" t="s">
        <v>6</v>
      </c>
    </row>
    <row r="125" spans="1:4" s="9" customFormat="1">
      <c r="A125" s="6">
        <v>10524</v>
      </c>
      <c r="B125" s="7" t="s">
        <v>1688</v>
      </c>
      <c r="C125" s="12" t="s">
        <v>1689</v>
      </c>
      <c r="D125" s="6" t="s">
        <v>13</v>
      </c>
    </row>
    <row r="126" spans="1:4" s="9" customFormat="1">
      <c r="A126" s="6">
        <v>10525</v>
      </c>
      <c r="B126" s="7" t="s">
        <v>1690</v>
      </c>
      <c r="C126" s="12" t="s">
        <v>1691</v>
      </c>
      <c r="D126" s="6" t="s">
        <v>13</v>
      </c>
    </row>
    <row r="127" spans="1:4" s="9" customFormat="1">
      <c r="A127" s="6">
        <v>10526</v>
      </c>
      <c r="B127" s="7" t="s">
        <v>1692</v>
      </c>
      <c r="C127" s="12" t="s">
        <v>1693</v>
      </c>
      <c r="D127" s="6" t="s">
        <v>13</v>
      </c>
    </row>
    <row r="128" spans="1:4" s="9" customFormat="1">
      <c r="A128" s="6">
        <v>10527</v>
      </c>
      <c r="B128" s="7" t="s">
        <v>1694</v>
      </c>
      <c r="C128" s="12" t="s">
        <v>1695</v>
      </c>
      <c r="D128" s="6" t="s">
        <v>13</v>
      </c>
    </row>
    <row r="129" spans="1:4" s="9" customFormat="1" ht="27.6">
      <c r="A129" s="6">
        <v>10530</v>
      </c>
      <c r="B129" s="7" t="s">
        <v>1696</v>
      </c>
      <c r="C129" s="12" t="s">
        <v>1697</v>
      </c>
      <c r="D129" s="6" t="s">
        <v>13</v>
      </c>
    </row>
    <row r="130" spans="1:4" s="9" customFormat="1">
      <c r="A130" s="6">
        <v>17057</v>
      </c>
      <c r="B130" s="7" t="s">
        <v>1698</v>
      </c>
      <c r="C130" s="11" t="s">
        <v>1699</v>
      </c>
      <c r="D130" s="6" t="s">
        <v>13</v>
      </c>
    </row>
    <row r="131" spans="1:4" s="9" customFormat="1">
      <c r="A131" s="6">
        <v>10529</v>
      </c>
      <c r="B131" s="7" t="s">
        <v>1700</v>
      </c>
      <c r="C131" s="12" t="s">
        <v>1701</v>
      </c>
      <c r="D131" s="6" t="s">
        <v>13</v>
      </c>
    </row>
    <row r="132" spans="1:4" s="9" customFormat="1">
      <c r="A132" s="6">
        <v>16944</v>
      </c>
      <c r="B132" s="7" t="s">
        <v>1702</v>
      </c>
      <c r="C132" s="12" t="s">
        <v>1703</v>
      </c>
      <c r="D132" s="6" t="s">
        <v>13</v>
      </c>
    </row>
    <row r="133" spans="1:4" s="9" customFormat="1">
      <c r="A133" s="6">
        <v>10532</v>
      </c>
      <c r="B133" s="7" t="s">
        <v>1704</v>
      </c>
      <c r="C133" s="11" t="s">
        <v>1705</v>
      </c>
      <c r="D133" s="6" t="s">
        <v>13</v>
      </c>
    </row>
  </sheetData>
  <pageMargins left="0.25" right="0.25" top="0.75" bottom="0.75" header="0.3" footer="0.3"/>
  <pageSetup orientation="portrait" r:id="rId1"/>
  <headerFooter>
    <oddFooter>&amp;R&amp;P of &amp;N&amp;LCopyright 2016 APQC</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8"/>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10008</v>
      </c>
      <c r="B2" s="7" t="s">
        <v>20</v>
      </c>
      <c r="C2" s="10" t="s">
        <v>21</v>
      </c>
      <c r="D2" s="6" t="s">
        <v>6</v>
      </c>
    </row>
    <row r="3" spans="1:4" s="9" customFormat="1">
      <c r="A3" s="6">
        <v>10563</v>
      </c>
      <c r="B3" s="7" t="s">
        <v>1706</v>
      </c>
      <c r="C3" s="11" t="s">
        <v>1707</v>
      </c>
      <c r="D3" s="6" t="s">
        <v>6</v>
      </c>
    </row>
    <row r="4" spans="1:4" s="9" customFormat="1">
      <c r="A4" s="6">
        <v>10570</v>
      </c>
      <c r="B4" s="7" t="s">
        <v>1708</v>
      </c>
      <c r="C4" s="12" t="s">
        <v>1709</v>
      </c>
      <c r="D4" s="6" t="s">
        <v>6</v>
      </c>
    </row>
    <row r="5" spans="1:4" s="9" customFormat="1">
      <c r="A5" s="6">
        <v>10603</v>
      </c>
      <c r="B5" s="7" t="s">
        <v>1710</v>
      </c>
      <c r="C5" s="13" t="s">
        <v>1711</v>
      </c>
      <c r="D5" s="6" t="s">
        <v>13</v>
      </c>
    </row>
    <row r="6" spans="1:4" s="9" customFormat="1" ht="27.6">
      <c r="A6" s="6">
        <v>10604</v>
      </c>
      <c r="B6" s="7" t="s">
        <v>1712</v>
      </c>
      <c r="C6" s="13" t="s">
        <v>1713</v>
      </c>
      <c r="D6" s="6" t="s">
        <v>13</v>
      </c>
    </row>
    <row r="7" spans="1:4" s="9" customFormat="1">
      <c r="A7" s="6">
        <v>10605</v>
      </c>
      <c r="B7" s="7" t="s">
        <v>1714</v>
      </c>
      <c r="C7" s="13" t="s">
        <v>1715</v>
      </c>
      <c r="D7" s="6" t="s">
        <v>13</v>
      </c>
    </row>
    <row r="8" spans="1:4" s="9" customFormat="1" ht="27.6">
      <c r="A8" s="6">
        <v>10606</v>
      </c>
      <c r="B8" s="7" t="s">
        <v>1716</v>
      </c>
      <c r="C8" s="13" t="s">
        <v>1717</v>
      </c>
      <c r="D8" s="6" t="s">
        <v>13</v>
      </c>
    </row>
    <row r="9" spans="1:4" s="9" customFormat="1">
      <c r="A9" s="6">
        <v>10607</v>
      </c>
      <c r="B9" s="7" t="s">
        <v>1718</v>
      </c>
      <c r="C9" s="13" t="s">
        <v>1719</v>
      </c>
      <c r="D9" s="6" t="s">
        <v>13</v>
      </c>
    </row>
    <row r="10" spans="1:4" s="9" customFormat="1">
      <c r="A10" s="6">
        <v>10608</v>
      </c>
      <c r="B10" s="7" t="s">
        <v>1720</v>
      </c>
      <c r="C10" s="13" t="s">
        <v>1721</v>
      </c>
      <c r="D10" s="6" t="s">
        <v>13</v>
      </c>
    </row>
    <row r="11" spans="1:4" s="9" customFormat="1" ht="27.6">
      <c r="A11" s="6">
        <v>10609</v>
      </c>
      <c r="B11" s="7" t="s">
        <v>1722</v>
      </c>
      <c r="C11" s="13" t="s">
        <v>1723</v>
      </c>
      <c r="D11" s="6" t="s">
        <v>13</v>
      </c>
    </row>
    <row r="12" spans="1:4" s="9" customFormat="1">
      <c r="A12" s="6">
        <v>10571</v>
      </c>
      <c r="B12" s="7" t="s">
        <v>1724</v>
      </c>
      <c r="C12" s="12" t="s">
        <v>1725</v>
      </c>
      <c r="D12" s="6" t="s">
        <v>13</v>
      </c>
    </row>
    <row r="13" spans="1:4" s="9" customFormat="1" ht="27.6">
      <c r="A13" s="6">
        <v>10611</v>
      </c>
      <c r="B13" s="7" t="s">
        <v>1726</v>
      </c>
      <c r="C13" s="13" t="s">
        <v>1727</v>
      </c>
      <c r="D13" s="6" t="s">
        <v>13</v>
      </c>
    </row>
    <row r="14" spans="1:4" s="9" customFormat="1">
      <c r="A14" s="6">
        <v>10612</v>
      </c>
      <c r="B14" s="7" t="s">
        <v>1728</v>
      </c>
      <c r="C14" s="13" t="s">
        <v>1729</v>
      </c>
      <c r="D14" s="6" t="s">
        <v>13</v>
      </c>
    </row>
    <row r="15" spans="1:4" s="9" customFormat="1">
      <c r="A15" s="6">
        <v>10613</v>
      </c>
      <c r="B15" s="7" t="s">
        <v>1730</v>
      </c>
      <c r="C15" s="13" t="s">
        <v>1731</v>
      </c>
      <c r="D15" s="6" t="s">
        <v>13</v>
      </c>
    </row>
    <row r="16" spans="1:4" s="9" customFormat="1">
      <c r="A16" s="6">
        <v>10614</v>
      </c>
      <c r="B16" s="7" t="s">
        <v>1732</v>
      </c>
      <c r="C16" s="13" t="s">
        <v>1733</v>
      </c>
      <c r="D16" s="6" t="s">
        <v>13</v>
      </c>
    </row>
    <row r="17" spans="1:4" s="9" customFormat="1">
      <c r="A17" s="6">
        <v>10615</v>
      </c>
      <c r="B17" s="7" t="s">
        <v>1734</v>
      </c>
      <c r="C17" s="13" t="s">
        <v>1735</v>
      </c>
      <c r="D17" s="6" t="s">
        <v>13</v>
      </c>
    </row>
    <row r="18" spans="1:4" s="9" customFormat="1">
      <c r="A18" s="6">
        <v>10572</v>
      </c>
      <c r="B18" s="7" t="s">
        <v>1736</v>
      </c>
      <c r="C18" s="12" t="s">
        <v>1737</v>
      </c>
      <c r="D18" s="6" t="s">
        <v>13</v>
      </c>
    </row>
    <row r="19" spans="1:4" s="9" customFormat="1">
      <c r="A19" s="6">
        <v>10616</v>
      </c>
      <c r="B19" s="7" t="s">
        <v>1738</v>
      </c>
      <c r="C19" s="13" t="s">
        <v>1739</v>
      </c>
      <c r="D19" s="6" t="s">
        <v>13</v>
      </c>
    </row>
    <row r="20" spans="1:4" s="9" customFormat="1" ht="27.6">
      <c r="A20" s="6">
        <v>10617</v>
      </c>
      <c r="B20" s="7" t="s">
        <v>1740</v>
      </c>
      <c r="C20" s="13" t="s">
        <v>1741</v>
      </c>
      <c r="D20" s="6" t="s">
        <v>13</v>
      </c>
    </row>
    <row r="21" spans="1:4" s="9" customFormat="1">
      <c r="A21" s="6">
        <v>10618</v>
      </c>
      <c r="B21" s="7" t="s">
        <v>1742</v>
      </c>
      <c r="C21" s="13" t="s">
        <v>1743</v>
      </c>
      <c r="D21" s="6" t="s">
        <v>13</v>
      </c>
    </row>
    <row r="22" spans="1:4" s="9" customFormat="1">
      <c r="A22" s="6">
        <v>10573</v>
      </c>
      <c r="B22" s="7" t="s">
        <v>1744</v>
      </c>
      <c r="C22" s="12" t="s">
        <v>1745</v>
      </c>
      <c r="D22" s="6" t="s">
        <v>13</v>
      </c>
    </row>
    <row r="23" spans="1:4" s="9" customFormat="1">
      <c r="A23" s="6">
        <v>10620</v>
      </c>
      <c r="B23" s="7" t="s">
        <v>1746</v>
      </c>
      <c r="C23" s="13" t="s">
        <v>1747</v>
      </c>
      <c r="D23" s="6" t="s">
        <v>13</v>
      </c>
    </row>
    <row r="24" spans="1:4" s="9" customFormat="1" ht="27.6">
      <c r="A24" s="6">
        <v>10621</v>
      </c>
      <c r="B24" s="7" t="s">
        <v>1748</v>
      </c>
      <c r="C24" s="13" t="s">
        <v>1749</v>
      </c>
      <c r="D24" s="6" t="s">
        <v>13</v>
      </c>
    </row>
    <row r="25" spans="1:4" s="9" customFormat="1">
      <c r="A25" s="6">
        <v>10575</v>
      </c>
      <c r="B25" s="7" t="s">
        <v>1750</v>
      </c>
      <c r="C25" s="12" t="s">
        <v>1751</v>
      </c>
      <c r="D25" s="6" t="s">
        <v>6</v>
      </c>
    </row>
    <row r="26" spans="1:4" s="9" customFormat="1">
      <c r="A26" s="6">
        <v>10625</v>
      </c>
      <c r="B26" s="7" t="s">
        <v>1752</v>
      </c>
      <c r="C26" s="13" t="s">
        <v>1753</v>
      </c>
      <c r="D26" s="6" t="s">
        <v>13</v>
      </c>
    </row>
    <row r="27" spans="1:4" s="9" customFormat="1">
      <c r="A27" s="6">
        <v>10626</v>
      </c>
      <c r="B27" s="7" t="s">
        <v>1754</v>
      </c>
      <c r="C27" s="13" t="s">
        <v>1755</v>
      </c>
      <c r="D27" s="6" t="s">
        <v>13</v>
      </c>
    </row>
    <row r="28" spans="1:4" s="9" customFormat="1">
      <c r="A28" s="6">
        <v>10627</v>
      </c>
      <c r="B28" s="7" t="s">
        <v>1756</v>
      </c>
      <c r="C28" s="13" t="s">
        <v>1757</v>
      </c>
      <c r="D28" s="6" t="s">
        <v>13</v>
      </c>
    </row>
    <row r="29" spans="1:4" s="9" customFormat="1">
      <c r="A29" s="6">
        <v>10564</v>
      </c>
      <c r="B29" s="7" t="s">
        <v>1758</v>
      </c>
      <c r="C29" s="11" t="s">
        <v>1759</v>
      </c>
      <c r="D29" s="6" t="s">
        <v>6</v>
      </c>
    </row>
    <row r="30" spans="1:4" s="9" customFormat="1">
      <c r="A30" s="6">
        <v>10578</v>
      </c>
      <c r="B30" s="7" t="s">
        <v>1760</v>
      </c>
      <c r="C30" s="12" t="s">
        <v>1761</v>
      </c>
      <c r="D30" s="6" t="s">
        <v>6</v>
      </c>
    </row>
    <row r="31" spans="1:4" s="9" customFormat="1" ht="27.6">
      <c r="A31" s="6">
        <v>11244</v>
      </c>
      <c r="B31" s="7" t="s">
        <v>1762</v>
      </c>
      <c r="C31" s="13" t="s">
        <v>1763</v>
      </c>
      <c r="D31" s="6" t="s">
        <v>13</v>
      </c>
    </row>
    <row r="32" spans="1:4" s="9" customFormat="1" ht="27.6">
      <c r="A32" s="6">
        <v>11245</v>
      </c>
      <c r="B32" s="7" t="s">
        <v>1764</v>
      </c>
      <c r="C32" s="13" t="s">
        <v>1765</v>
      </c>
      <c r="D32" s="6" t="s">
        <v>13</v>
      </c>
    </row>
    <row r="33" spans="1:4" s="9" customFormat="1">
      <c r="A33" s="6">
        <v>11246</v>
      </c>
      <c r="B33" s="7" t="s">
        <v>1766</v>
      </c>
      <c r="C33" s="13" t="s">
        <v>1767</v>
      </c>
      <c r="D33" s="6" t="s">
        <v>13</v>
      </c>
    </row>
    <row r="34" spans="1:4" s="9" customFormat="1" ht="27.6">
      <c r="A34" s="6">
        <v>11247</v>
      </c>
      <c r="B34" s="7" t="s">
        <v>1768</v>
      </c>
      <c r="C34" s="13" t="s">
        <v>1769</v>
      </c>
      <c r="D34" s="6" t="s">
        <v>13</v>
      </c>
    </row>
    <row r="35" spans="1:4" s="9" customFormat="1" ht="27.6">
      <c r="A35" s="6">
        <v>11248</v>
      </c>
      <c r="B35" s="7" t="s">
        <v>1770</v>
      </c>
      <c r="C35" s="13" t="s">
        <v>1771</v>
      </c>
      <c r="D35" s="6" t="s">
        <v>13</v>
      </c>
    </row>
    <row r="36" spans="1:4" s="9" customFormat="1">
      <c r="A36" s="6">
        <v>10579</v>
      </c>
      <c r="B36" s="7" t="s">
        <v>1772</v>
      </c>
      <c r="C36" s="12" t="s">
        <v>1773</v>
      </c>
      <c r="D36" s="6" t="s">
        <v>13</v>
      </c>
    </row>
    <row r="37" spans="1:4" s="9" customFormat="1">
      <c r="A37" s="6">
        <v>10640</v>
      </c>
      <c r="B37" s="7" t="s">
        <v>1774</v>
      </c>
      <c r="C37" s="13" t="s">
        <v>1775</v>
      </c>
      <c r="D37" s="6" t="s">
        <v>13</v>
      </c>
    </row>
    <row r="38" spans="1:4" s="9" customFormat="1" ht="27.6">
      <c r="A38" s="6">
        <v>10641</v>
      </c>
      <c r="B38" s="7" t="s">
        <v>1776</v>
      </c>
      <c r="C38" s="13" t="s">
        <v>1777</v>
      </c>
      <c r="D38" s="6" t="s">
        <v>13</v>
      </c>
    </row>
    <row r="39" spans="1:4" s="9" customFormat="1">
      <c r="A39" s="6">
        <v>10642</v>
      </c>
      <c r="B39" s="7" t="s">
        <v>1778</v>
      </c>
      <c r="C39" s="13" t="s">
        <v>1779</v>
      </c>
      <c r="D39" s="6" t="s">
        <v>13</v>
      </c>
    </row>
    <row r="40" spans="1:4" s="9" customFormat="1" ht="27.6">
      <c r="A40" s="6">
        <v>10643</v>
      </c>
      <c r="B40" s="7" t="s">
        <v>1780</v>
      </c>
      <c r="C40" s="13" t="s">
        <v>1781</v>
      </c>
      <c r="D40" s="6" t="s">
        <v>13</v>
      </c>
    </row>
    <row r="41" spans="1:4" s="9" customFormat="1">
      <c r="A41" s="6">
        <v>10580</v>
      </c>
      <c r="B41" s="7" t="s">
        <v>1782</v>
      </c>
      <c r="C41" s="12" t="s">
        <v>1783</v>
      </c>
      <c r="D41" s="6" t="s">
        <v>13</v>
      </c>
    </row>
    <row r="42" spans="1:4" s="9" customFormat="1">
      <c r="A42" s="6">
        <v>10644</v>
      </c>
      <c r="B42" s="7" t="s">
        <v>1784</v>
      </c>
      <c r="C42" s="13" t="s">
        <v>1785</v>
      </c>
      <c r="D42" s="6" t="s">
        <v>13</v>
      </c>
    </row>
    <row r="43" spans="1:4" s="9" customFormat="1" ht="27.6">
      <c r="A43" s="6">
        <v>10645</v>
      </c>
      <c r="B43" s="7" t="s">
        <v>1786</v>
      </c>
      <c r="C43" s="13" t="s">
        <v>1787</v>
      </c>
      <c r="D43" s="6" t="s">
        <v>13</v>
      </c>
    </row>
    <row r="44" spans="1:4" s="9" customFormat="1">
      <c r="A44" s="6">
        <v>10646</v>
      </c>
      <c r="B44" s="7" t="s">
        <v>1788</v>
      </c>
      <c r="C44" s="13" t="s">
        <v>1789</v>
      </c>
      <c r="D44" s="6" t="s">
        <v>13</v>
      </c>
    </row>
    <row r="45" spans="1:4" s="9" customFormat="1">
      <c r="A45" s="6">
        <v>10581</v>
      </c>
      <c r="B45" s="7" t="s">
        <v>1790</v>
      </c>
      <c r="C45" s="12" t="s">
        <v>1791</v>
      </c>
      <c r="D45" s="6" t="s">
        <v>6</v>
      </c>
    </row>
    <row r="46" spans="1:4" s="9" customFormat="1">
      <c r="A46" s="6">
        <v>10647</v>
      </c>
      <c r="B46" s="7" t="s">
        <v>1792</v>
      </c>
      <c r="C46" s="13" t="s">
        <v>1793</v>
      </c>
      <c r="D46" s="6" t="s">
        <v>13</v>
      </c>
    </row>
    <row r="47" spans="1:4" s="9" customFormat="1">
      <c r="A47" s="6">
        <v>10648</v>
      </c>
      <c r="B47" s="7" t="s">
        <v>1794</v>
      </c>
      <c r="C47" s="13" t="s">
        <v>1795</v>
      </c>
      <c r="D47" s="6" t="s">
        <v>13</v>
      </c>
    </row>
    <row r="48" spans="1:4" s="9" customFormat="1">
      <c r="A48" s="6">
        <v>10649</v>
      </c>
      <c r="B48" s="7" t="s">
        <v>1796</v>
      </c>
      <c r="C48" s="13" t="s">
        <v>1797</v>
      </c>
      <c r="D48" s="6" t="s">
        <v>13</v>
      </c>
    </row>
    <row r="49" spans="1:4" s="9" customFormat="1">
      <c r="A49" s="6">
        <v>10582</v>
      </c>
      <c r="B49" s="7" t="s">
        <v>1798</v>
      </c>
      <c r="C49" s="12" t="s">
        <v>1799</v>
      </c>
      <c r="D49" s="6" t="s">
        <v>13</v>
      </c>
    </row>
    <row r="50" spans="1:4" s="9" customFormat="1">
      <c r="A50" s="6">
        <v>10650</v>
      </c>
      <c r="B50" s="7" t="s">
        <v>1800</v>
      </c>
      <c r="C50" s="13" t="s">
        <v>1801</v>
      </c>
      <c r="D50" s="6" t="s">
        <v>13</v>
      </c>
    </row>
    <row r="51" spans="1:4" s="9" customFormat="1">
      <c r="A51" s="6">
        <v>10651</v>
      </c>
      <c r="B51" s="7" t="s">
        <v>1802</v>
      </c>
      <c r="C51" s="13" t="s">
        <v>1803</v>
      </c>
      <c r="D51" s="6" t="s">
        <v>13</v>
      </c>
    </row>
    <row r="52" spans="1:4" s="9" customFormat="1" ht="27.6">
      <c r="A52" s="6">
        <v>10652</v>
      </c>
      <c r="B52" s="7" t="s">
        <v>1804</v>
      </c>
      <c r="C52" s="13" t="s">
        <v>1805</v>
      </c>
      <c r="D52" s="6" t="s">
        <v>13</v>
      </c>
    </row>
    <row r="53" spans="1:4" s="9" customFormat="1">
      <c r="A53" s="6">
        <v>10653</v>
      </c>
      <c r="B53" s="7" t="s">
        <v>1806</v>
      </c>
      <c r="C53" s="13" t="s">
        <v>1807</v>
      </c>
      <c r="D53" s="6" t="s">
        <v>13</v>
      </c>
    </row>
    <row r="54" spans="1:4" s="9" customFormat="1" ht="27.6">
      <c r="A54" s="6">
        <v>11220</v>
      </c>
      <c r="B54" s="7" t="s">
        <v>1808</v>
      </c>
      <c r="C54" s="11" t="s">
        <v>1809</v>
      </c>
      <c r="D54" s="6" t="s">
        <v>6</v>
      </c>
    </row>
    <row r="55" spans="1:4" s="9" customFormat="1" ht="27.6">
      <c r="A55" s="6">
        <v>11230</v>
      </c>
      <c r="B55" s="7" t="s">
        <v>1810</v>
      </c>
      <c r="C55" s="12" t="s">
        <v>1811</v>
      </c>
      <c r="D55" s="6" t="s">
        <v>13</v>
      </c>
    </row>
    <row r="56" spans="1:4" s="9" customFormat="1" ht="27.6">
      <c r="A56" s="6">
        <v>11231</v>
      </c>
      <c r="B56" s="7" t="s">
        <v>1812</v>
      </c>
      <c r="C56" s="12" t="s">
        <v>1813</v>
      </c>
      <c r="D56" s="6" t="s">
        <v>13</v>
      </c>
    </row>
    <row r="57" spans="1:4" s="9" customFormat="1">
      <c r="A57" s="6">
        <v>10565</v>
      </c>
      <c r="B57" s="7" t="s">
        <v>1814</v>
      </c>
      <c r="C57" s="11" t="s">
        <v>1815</v>
      </c>
      <c r="D57" s="6" t="s">
        <v>6</v>
      </c>
    </row>
    <row r="58" spans="1:4" s="9" customFormat="1">
      <c r="A58" s="6">
        <v>10583</v>
      </c>
      <c r="B58" s="7" t="s">
        <v>1816</v>
      </c>
      <c r="C58" s="12" t="s">
        <v>1817</v>
      </c>
      <c r="D58" s="6" t="s">
        <v>6</v>
      </c>
    </row>
    <row r="59" spans="1:4" s="9" customFormat="1" ht="27.6">
      <c r="A59" s="6">
        <v>10654</v>
      </c>
      <c r="B59" s="7" t="s">
        <v>1818</v>
      </c>
      <c r="C59" s="13" t="s">
        <v>1819</v>
      </c>
      <c r="D59" s="6" t="s">
        <v>13</v>
      </c>
    </row>
    <row r="60" spans="1:4" s="9" customFormat="1" ht="27.6">
      <c r="A60" s="6">
        <v>10655</v>
      </c>
      <c r="B60" s="7" t="s">
        <v>1820</v>
      </c>
      <c r="C60" s="13" t="s">
        <v>1821</v>
      </c>
      <c r="D60" s="6" t="s">
        <v>13</v>
      </c>
    </row>
    <row r="61" spans="1:4" s="9" customFormat="1" ht="27.6">
      <c r="A61" s="6">
        <v>10656</v>
      </c>
      <c r="B61" s="7" t="s">
        <v>1822</v>
      </c>
      <c r="C61" s="13" t="s">
        <v>1823</v>
      </c>
      <c r="D61" s="6" t="s">
        <v>13</v>
      </c>
    </row>
    <row r="62" spans="1:4" s="9" customFormat="1">
      <c r="A62" s="6">
        <v>10584</v>
      </c>
      <c r="B62" s="7" t="s">
        <v>1824</v>
      </c>
      <c r="C62" s="12" t="s">
        <v>1825</v>
      </c>
      <c r="D62" s="6" t="s">
        <v>6</v>
      </c>
    </row>
    <row r="63" spans="1:4" s="9" customFormat="1" ht="27.6">
      <c r="A63" s="6">
        <v>10657</v>
      </c>
      <c r="B63" s="7" t="s">
        <v>1826</v>
      </c>
      <c r="C63" s="13" t="s">
        <v>1827</v>
      </c>
      <c r="D63" s="6" t="s">
        <v>13</v>
      </c>
    </row>
    <row r="64" spans="1:4" s="9" customFormat="1">
      <c r="A64" s="6">
        <v>10658</v>
      </c>
      <c r="B64" s="7" t="s">
        <v>1828</v>
      </c>
      <c r="C64" s="13" t="s">
        <v>1829</v>
      </c>
      <c r="D64" s="6" t="s">
        <v>13</v>
      </c>
    </row>
    <row r="65" spans="1:4" s="9" customFormat="1">
      <c r="A65" s="6">
        <v>10659</v>
      </c>
      <c r="B65" s="7" t="s">
        <v>1830</v>
      </c>
      <c r="C65" s="13" t="s">
        <v>1831</v>
      </c>
      <c r="D65" s="6" t="s">
        <v>13</v>
      </c>
    </row>
    <row r="66" spans="1:4" s="9" customFormat="1">
      <c r="A66" s="6">
        <v>10660</v>
      </c>
      <c r="B66" s="7" t="s">
        <v>1832</v>
      </c>
      <c r="C66" s="13" t="s">
        <v>1833</v>
      </c>
      <c r="D66" s="6" t="s">
        <v>13</v>
      </c>
    </row>
    <row r="67" spans="1:4" s="9" customFormat="1">
      <c r="A67" s="6">
        <v>10585</v>
      </c>
      <c r="B67" s="7" t="s">
        <v>1834</v>
      </c>
      <c r="C67" s="12" t="s">
        <v>1835</v>
      </c>
      <c r="D67" s="6" t="s">
        <v>6</v>
      </c>
    </row>
    <row r="68" spans="1:4" s="9" customFormat="1">
      <c r="A68" s="6">
        <v>10661</v>
      </c>
      <c r="B68" s="7" t="s">
        <v>1836</v>
      </c>
      <c r="C68" s="13" t="s">
        <v>1837</v>
      </c>
      <c r="D68" s="6" t="s">
        <v>13</v>
      </c>
    </row>
    <row r="69" spans="1:4" s="9" customFormat="1">
      <c r="A69" s="6">
        <v>10662</v>
      </c>
      <c r="B69" s="7" t="s">
        <v>1838</v>
      </c>
      <c r="C69" s="13" t="s">
        <v>1839</v>
      </c>
      <c r="D69" s="6" t="s">
        <v>13</v>
      </c>
    </row>
    <row r="70" spans="1:4" s="9" customFormat="1">
      <c r="A70" s="6">
        <v>10586</v>
      </c>
      <c r="B70" s="7" t="s">
        <v>1840</v>
      </c>
      <c r="C70" s="12" t="s">
        <v>1841</v>
      </c>
      <c r="D70" s="6" t="s">
        <v>6</v>
      </c>
    </row>
    <row r="71" spans="1:4" s="9" customFormat="1">
      <c r="A71" s="6">
        <v>10663</v>
      </c>
      <c r="B71" s="7" t="s">
        <v>1842</v>
      </c>
      <c r="C71" s="13" t="s">
        <v>1843</v>
      </c>
      <c r="D71" s="6" t="s">
        <v>13</v>
      </c>
    </row>
    <row r="72" spans="1:4" s="9" customFormat="1">
      <c r="A72" s="6">
        <v>10664</v>
      </c>
      <c r="B72" s="7" t="s">
        <v>1844</v>
      </c>
      <c r="C72" s="13" t="s">
        <v>1845</v>
      </c>
      <c r="D72" s="6" t="s">
        <v>13</v>
      </c>
    </row>
    <row r="73" spans="1:4" s="9" customFormat="1" ht="27.6">
      <c r="A73" s="6">
        <v>10665</v>
      </c>
      <c r="B73" s="7" t="s">
        <v>1846</v>
      </c>
      <c r="C73" s="13" t="s">
        <v>1847</v>
      </c>
      <c r="D73" s="6" t="s">
        <v>13</v>
      </c>
    </row>
    <row r="74" spans="1:4" s="9" customFormat="1">
      <c r="A74" s="6">
        <v>10566</v>
      </c>
      <c r="B74" s="7" t="s">
        <v>1848</v>
      </c>
      <c r="C74" s="11" t="s">
        <v>1849</v>
      </c>
      <c r="D74" s="6" t="s">
        <v>6</v>
      </c>
    </row>
    <row r="75" spans="1:4" s="9" customFormat="1">
      <c r="A75" s="6">
        <v>10587</v>
      </c>
      <c r="B75" s="7" t="s">
        <v>1850</v>
      </c>
      <c r="C75" s="12" t="s">
        <v>1851</v>
      </c>
      <c r="D75" s="6" t="s">
        <v>6</v>
      </c>
    </row>
    <row r="76" spans="1:4" s="9" customFormat="1">
      <c r="A76" s="6">
        <v>10666</v>
      </c>
      <c r="B76" s="7" t="s">
        <v>1852</v>
      </c>
      <c r="C76" s="13" t="s">
        <v>1853</v>
      </c>
      <c r="D76" s="6" t="s">
        <v>13</v>
      </c>
    </row>
    <row r="77" spans="1:4" s="9" customFormat="1" ht="27.6">
      <c r="A77" s="6">
        <v>10667</v>
      </c>
      <c r="B77" s="7" t="s">
        <v>1854</v>
      </c>
      <c r="C77" s="13" t="s">
        <v>1855</v>
      </c>
      <c r="D77" s="6" t="s">
        <v>13</v>
      </c>
    </row>
    <row r="78" spans="1:4" s="9" customFormat="1">
      <c r="A78" s="6">
        <v>10668</v>
      </c>
      <c r="B78" s="7" t="s">
        <v>1856</v>
      </c>
      <c r="C78" s="13" t="s">
        <v>1857</v>
      </c>
      <c r="D78" s="6" t="s">
        <v>13</v>
      </c>
    </row>
    <row r="79" spans="1:4" s="9" customFormat="1">
      <c r="A79" s="6">
        <v>10588</v>
      </c>
      <c r="B79" s="7" t="s">
        <v>1858</v>
      </c>
      <c r="C79" s="12" t="s">
        <v>1859</v>
      </c>
      <c r="D79" s="6" t="s">
        <v>13</v>
      </c>
    </row>
    <row r="80" spans="1:4" s="9" customFormat="1">
      <c r="A80" s="6">
        <v>10669</v>
      </c>
      <c r="B80" s="7" t="s">
        <v>1860</v>
      </c>
      <c r="C80" s="13" t="s">
        <v>1861</v>
      </c>
      <c r="D80" s="6" t="s">
        <v>13</v>
      </c>
    </row>
    <row r="81" spans="1:4" s="9" customFormat="1">
      <c r="A81" s="6">
        <v>10670</v>
      </c>
      <c r="B81" s="7" t="s">
        <v>1862</v>
      </c>
      <c r="C81" s="13" t="s">
        <v>1863</v>
      </c>
      <c r="D81" s="6" t="s">
        <v>13</v>
      </c>
    </row>
    <row r="82" spans="1:4" s="9" customFormat="1">
      <c r="A82" s="6">
        <v>10671</v>
      </c>
      <c r="B82" s="7" t="s">
        <v>1864</v>
      </c>
      <c r="C82" s="13" t="s">
        <v>1865</v>
      </c>
      <c r="D82" s="6" t="s">
        <v>13</v>
      </c>
    </row>
    <row r="83" spans="1:4" s="9" customFormat="1">
      <c r="A83" s="6">
        <v>10589</v>
      </c>
      <c r="B83" s="7" t="s">
        <v>1866</v>
      </c>
      <c r="C83" s="12" t="s">
        <v>1867</v>
      </c>
      <c r="D83" s="6" t="s">
        <v>13</v>
      </c>
    </row>
    <row r="84" spans="1:4" s="9" customFormat="1">
      <c r="A84" s="6">
        <v>10672</v>
      </c>
      <c r="B84" s="7" t="s">
        <v>1868</v>
      </c>
      <c r="C84" s="13" t="s">
        <v>1869</v>
      </c>
      <c r="D84" s="6" t="s">
        <v>13</v>
      </c>
    </row>
    <row r="85" spans="1:4" s="9" customFormat="1">
      <c r="A85" s="6">
        <v>10673</v>
      </c>
      <c r="B85" s="7" t="s">
        <v>1870</v>
      </c>
      <c r="C85" s="13" t="s">
        <v>1871</v>
      </c>
      <c r="D85" s="6" t="s">
        <v>13</v>
      </c>
    </row>
    <row r="86" spans="1:4" s="9" customFormat="1">
      <c r="A86" s="6">
        <v>10674</v>
      </c>
      <c r="B86" s="7" t="s">
        <v>1872</v>
      </c>
      <c r="C86" s="13" t="s">
        <v>1873</v>
      </c>
      <c r="D86" s="6" t="s">
        <v>13</v>
      </c>
    </row>
    <row r="87" spans="1:4" s="9" customFormat="1">
      <c r="A87" s="6">
        <v>10590</v>
      </c>
      <c r="B87" s="7" t="s">
        <v>1874</v>
      </c>
      <c r="C87" s="12" t="s">
        <v>1875</v>
      </c>
      <c r="D87" s="6" t="s">
        <v>6</v>
      </c>
    </row>
    <row r="88" spans="1:4" s="9" customFormat="1">
      <c r="A88" s="6">
        <v>10675</v>
      </c>
      <c r="B88" s="7" t="s">
        <v>1876</v>
      </c>
      <c r="C88" s="13" t="s">
        <v>1877</v>
      </c>
      <c r="D88" s="6" t="s">
        <v>13</v>
      </c>
    </row>
    <row r="89" spans="1:4" s="9" customFormat="1">
      <c r="A89" s="6">
        <v>10676</v>
      </c>
      <c r="B89" s="7" t="s">
        <v>1878</v>
      </c>
      <c r="C89" s="13" t="s">
        <v>1879</v>
      </c>
      <c r="D89" s="6" t="s">
        <v>13</v>
      </c>
    </row>
    <row r="90" spans="1:4" s="9" customFormat="1">
      <c r="A90" s="6">
        <v>10677</v>
      </c>
      <c r="B90" s="7" t="s">
        <v>1880</v>
      </c>
      <c r="C90" s="13" t="s">
        <v>1881</v>
      </c>
      <c r="D90" s="6" t="s">
        <v>13</v>
      </c>
    </row>
    <row r="91" spans="1:4" s="9" customFormat="1">
      <c r="A91" s="6">
        <v>10678</v>
      </c>
      <c r="B91" s="7" t="s">
        <v>1882</v>
      </c>
      <c r="C91" s="13" t="s">
        <v>1883</v>
      </c>
      <c r="D91" s="6" t="s">
        <v>13</v>
      </c>
    </row>
    <row r="92" spans="1:4" s="9" customFormat="1">
      <c r="A92" s="6">
        <v>10679</v>
      </c>
      <c r="B92" s="7" t="s">
        <v>1884</v>
      </c>
      <c r="C92" s="13" t="s">
        <v>1885</v>
      </c>
      <c r="D92" s="6" t="s">
        <v>13</v>
      </c>
    </row>
    <row r="93" spans="1:4" s="9" customFormat="1">
      <c r="A93" s="6">
        <v>10680</v>
      </c>
      <c r="B93" s="7" t="s">
        <v>1886</v>
      </c>
      <c r="C93" s="13" t="s">
        <v>1887</v>
      </c>
      <c r="D93" s="6" t="s">
        <v>13</v>
      </c>
    </row>
    <row r="94" spans="1:4" s="9" customFormat="1">
      <c r="A94" s="6">
        <v>10591</v>
      </c>
      <c r="B94" s="7" t="s">
        <v>1888</v>
      </c>
      <c r="C94" s="12" t="s">
        <v>1889</v>
      </c>
      <c r="D94" s="6" t="s">
        <v>6</v>
      </c>
    </row>
    <row r="95" spans="1:4" s="9" customFormat="1" ht="27.6">
      <c r="A95" s="6">
        <v>10681</v>
      </c>
      <c r="B95" s="7" t="s">
        <v>1890</v>
      </c>
      <c r="C95" s="13" t="s">
        <v>1891</v>
      </c>
      <c r="D95" s="6" t="s">
        <v>13</v>
      </c>
    </row>
    <row r="96" spans="1:4" s="9" customFormat="1">
      <c r="A96" s="6">
        <v>10682</v>
      </c>
      <c r="B96" s="7" t="s">
        <v>1892</v>
      </c>
      <c r="C96" s="13" t="s">
        <v>1893</v>
      </c>
      <c r="D96" s="6" t="s">
        <v>13</v>
      </c>
    </row>
    <row r="97" spans="1:4" s="9" customFormat="1">
      <c r="A97" s="6">
        <v>10683</v>
      </c>
      <c r="B97" s="7" t="s">
        <v>1894</v>
      </c>
      <c r="C97" s="13" t="s">
        <v>1895</v>
      </c>
      <c r="D97" s="6" t="s">
        <v>13</v>
      </c>
    </row>
    <row r="98" spans="1:4" s="9" customFormat="1">
      <c r="A98" s="6">
        <v>10684</v>
      </c>
      <c r="B98" s="7" t="s">
        <v>1896</v>
      </c>
      <c r="C98" s="13" t="s">
        <v>1897</v>
      </c>
      <c r="D98" s="6" t="s">
        <v>13</v>
      </c>
    </row>
    <row r="99" spans="1:4" s="9" customFormat="1">
      <c r="A99" s="6">
        <v>10685</v>
      </c>
      <c r="B99" s="7" t="s">
        <v>1898</v>
      </c>
      <c r="C99" s="13" t="s">
        <v>1899</v>
      </c>
      <c r="D99" s="6" t="s">
        <v>13</v>
      </c>
    </row>
    <row r="100" spans="1:4" s="9" customFormat="1">
      <c r="A100" s="6">
        <v>10567</v>
      </c>
      <c r="B100" s="7" t="s">
        <v>1900</v>
      </c>
      <c r="C100" s="11" t="s">
        <v>1901</v>
      </c>
      <c r="D100" s="6" t="s">
        <v>6</v>
      </c>
    </row>
    <row r="101" spans="1:4" s="9" customFormat="1">
      <c r="A101" s="6">
        <v>10592</v>
      </c>
      <c r="B101" s="7" t="s">
        <v>1902</v>
      </c>
      <c r="C101" s="12" t="s">
        <v>1903</v>
      </c>
      <c r="D101" s="6" t="s">
        <v>6</v>
      </c>
    </row>
    <row r="102" spans="1:4" s="9" customFormat="1">
      <c r="A102" s="6">
        <v>10686</v>
      </c>
      <c r="B102" s="7" t="s">
        <v>1904</v>
      </c>
      <c r="C102" s="13" t="s">
        <v>1905</v>
      </c>
      <c r="D102" s="6" t="s">
        <v>13</v>
      </c>
    </row>
    <row r="103" spans="1:4" s="9" customFormat="1">
      <c r="A103" s="6">
        <v>10687</v>
      </c>
      <c r="B103" s="7" t="s">
        <v>1906</v>
      </c>
      <c r="C103" s="13" t="s">
        <v>1907</v>
      </c>
      <c r="D103" s="6" t="s">
        <v>13</v>
      </c>
    </row>
    <row r="104" spans="1:4" s="9" customFormat="1">
      <c r="A104" s="6">
        <v>10688</v>
      </c>
      <c r="B104" s="7" t="s">
        <v>1908</v>
      </c>
      <c r="C104" s="13" t="s">
        <v>1909</v>
      </c>
      <c r="D104" s="6" t="s">
        <v>13</v>
      </c>
    </row>
    <row r="105" spans="1:4" s="9" customFormat="1">
      <c r="A105" s="6">
        <v>10593</v>
      </c>
      <c r="B105" s="7" t="s">
        <v>1910</v>
      </c>
      <c r="C105" s="12" t="s">
        <v>1911</v>
      </c>
      <c r="D105" s="6" t="s">
        <v>13</v>
      </c>
    </row>
    <row r="106" spans="1:4" s="9" customFormat="1">
      <c r="A106" s="6">
        <v>10689</v>
      </c>
      <c r="B106" s="7" t="s">
        <v>1912</v>
      </c>
      <c r="C106" s="13" t="s">
        <v>1913</v>
      </c>
      <c r="D106" s="6" t="s">
        <v>13</v>
      </c>
    </row>
    <row r="107" spans="1:4" s="9" customFormat="1">
      <c r="A107" s="6">
        <v>10690</v>
      </c>
      <c r="B107" s="7" t="s">
        <v>1914</v>
      </c>
      <c r="C107" s="13" t="s">
        <v>1915</v>
      </c>
      <c r="D107" s="6" t="s">
        <v>13</v>
      </c>
    </row>
    <row r="108" spans="1:4" s="9" customFormat="1">
      <c r="A108" s="6">
        <v>10691</v>
      </c>
      <c r="B108" s="7" t="s">
        <v>1916</v>
      </c>
      <c r="C108" s="13" t="s">
        <v>1917</v>
      </c>
      <c r="D108" s="6" t="s">
        <v>13</v>
      </c>
    </row>
    <row r="109" spans="1:4" s="9" customFormat="1">
      <c r="A109" s="6">
        <v>10692</v>
      </c>
      <c r="B109" s="7" t="s">
        <v>1918</v>
      </c>
      <c r="C109" s="13" t="s">
        <v>1919</v>
      </c>
      <c r="D109" s="6" t="s">
        <v>13</v>
      </c>
    </row>
    <row r="110" spans="1:4" s="9" customFormat="1">
      <c r="A110" s="6">
        <v>10693</v>
      </c>
      <c r="B110" s="7" t="s">
        <v>1920</v>
      </c>
      <c r="C110" s="13" t="s">
        <v>1921</v>
      </c>
      <c r="D110" s="6" t="s">
        <v>13</v>
      </c>
    </row>
    <row r="111" spans="1:4" s="9" customFormat="1">
      <c r="A111" s="6">
        <v>10694</v>
      </c>
      <c r="B111" s="7" t="s">
        <v>1922</v>
      </c>
      <c r="C111" s="13" t="s">
        <v>1923</v>
      </c>
      <c r="D111" s="6" t="s">
        <v>13</v>
      </c>
    </row>
    <row r="112" spans="1:4" s="9" customFormat="1">
      <c r="A112" s="6">
        <v>10594</v>
      </c>
      <c r="B112" s="7" t="s">
        <v>1924</v>
      </c>
      <c r="C112" s="12" t="s">
        <v>1925</v>
      </c>
      <c r="D112" s="6" t="s">
        <v>13</v>
      </c>
    </row>
    <row r="113" spans="1:4" s="9" customFormat="1">
      <c r="A113" s="6">
        <v>10695</v>
      </c>
      <c r="B113" s="7" t="s">
        <v>1926</v>
      </c>
      <c r="C113" s="13" t="s">
        <v>1927</v>
      </c>
      <c r="D113" s="6" t="s">
        <v>13</v>
      </c>
    </row>
    <row r="114" spans="1:4" s="9" customFormat="1">
      <c r="A114" s="6">
        <v>10696</v>
      </c>
      <c r="B114" s="7" t="s">
        <v>1928</v>
      </c>
      <c r="C114" s="13" t="s">
        <v>1929</v>
      </c>
      <c r="D114" s="6" t="s">
        <v>13</v>
      </c>
    </row>
    <row r="115" spans="1:4" s="9" customFormat="1">
      <c r="A115" s="6">
        <v>10697</v>
      </c>
      <c r="B115" s="7" t="s">
        <v>1930</v>
      </c>
      <c r="C115" s="13" t="s">
        <v>1931</v>
      </c>
      <c r="D115" s="6" t="s">
        <v>13</v>
      </c>
    </row>
    <row r="116" spans="1:4" s="9" customFormat="1">
      <c r="A116" s="6">
        <v>10698</v>
      </c>
      <c r="B116" s="7" t="s">
        <v>1932</v>
      </c>
      <c r="C116" s="13" t="s">
        <v>1933</v>
      </c>
      <c r="D116" s="6" t="s">
        <v>13</v>
      </c>
    </row>
    <row r="117" spans="1:4" s="9" customFormat="1">
      <c r="A117" s="6">
        <v>10568</v>
      </c>
      <c r="B117" s="7" t="s">
        <v>1934</v>
      </c>
      <c r="C117" s="11" t="s">
        <v>1935</v>
      </c>
      <c r="D117" s="6" t="s">
        <v>6</v>
      </c>
    </row>
    <row r="118" spans="1:4" s="9" customFormat="1">
      <c r="A118" s="6">
        <v>10595</v>
      </c>
      <c r="B118" s="7" t="s">
        <v>1936</v>
      </c>
      <c r="C118" s="12" t="s">
        <v>1937</v>
      </c>
      <c r="D118" s="6" t="s">
        <v>13</v>
      </c>
    </row>
    <row r="119" spans="1:4" s="9" customFormat="1">
      <c r="A119" s="6">
        <v>10699</v>
      </c>
      <c r="B119" s="7" t="s">
        <v>1938</v>
      </c>
      <c r="C119" s="13" t="s">
        <v>1939</v>
      </c>
      <c r="D119" s="6" t="s">
        <v>13</v>
      </c>
    </row>
    <row r="120" spans="1:4" s="9" customFormat="1">
      <c r="A120" s="6">
        <v>10700</v>
      </c>
      <c r="B120" s="7" t="s">
        <v>1940</v>
      </c>
      <c r="C120" s="13" t="s">
        <v>1941</v>
      </c>
      <c r="D120" s="6" t="s">
        <v>13</v>
      </c>
    </row>
    <row r="121" spans="1:4" s="9" customFormat="1">
      <c r="A121" s="6">
        <v>10701</v>
      </c>
      <c r="B121" s="7" t="s">
        <v>1942</v>
      </c>
      <c r="C121" s="13" t="s">
        <v>1943</v>
      </c>
      <c r="D121" s="6" t="s">
        <v>13</v>
      </c>
    </row>
    <row r="122" spans="1:4" s="9" customFormat="1">
      <c r="A122" s="6">
        <v>10596</v>
      </c>
      <c r="B122" s="7" t="s">
        <v>1944</v>
      </c>
      <c r="C122" s="12" t="s">
        <v>1945</v>
      </c>
      <c r="D122" s="6" t="s">
        <v>13</v>
      </c>
    </row>
    <row r="123" spans="1:4" s="9" customFormat="1">
      <c r="A123" s="6">
        <v>10702</v>
      </c>
      <c r="B123" s="7" t="s">
        <v>1946</v>
      </c>
      <c r="C123" s="13" t="s">
        <v>1947</v>
      </c>
      <c r="D123" s="6" t="s">
        <v>13</v>
      </c>
    </row>
    <row r="124" spans="1:4" s="9" customFormat="1">
      <c r="A124" s="6">
        <v>10703</v>
      </c>
      <c r="B124" s="7" t="s">
        <v>1948</v>
      </c>
      <c r="C124" s="13" t="s">
        <v>1949</v>
      </c>
      <c r="D124" s="6" t="s">
        <v>13</v>
      </c>
    </row>
    <row r="125" spans="1:4" s="9" customFormat="1">
      <c r="A125" s="6">
        <v>10597</v>
      </c>
      <c r="B125" s="7" t="s">
        <v>1950</v>
      </c>
      <c r="C125" s="12" t="s">
        <v>1951</v>
      </c>
      <c r="D125" s="6" t="s">
        <v>13</v>
      </c>
    </row>
    <row r="126" spans="1:4" s="9" customFormat="1">
      <c r="A126" s="6">
        <v>10704</v>
      </c>
      <c r="B126" s="7" t="s">
        <v>1952</v>
      </c>
      <c r="C126" s="13" t="s">
        <v>1953</v>
      </c>
      <c r="D126" s="6" t="s">
        <v>13</v>
      </c>
    </row>
    <row r="127" spans="1:4" s="9" customFormat="1">
      <c r="A127" s="6">
        <v>10705</v>
      </c>
      <c r="B127" s="7" t="s">
        <v>1954</v>
      </c>
      <c r="C127" s="13" t="s">
        <v>1955</v>
      </c>
      <c r="D127" s="6" t="s">
        <v>13</v>
      </c>
    </row>
    <row r="128" spans="1:4" s="9" customFormat="1">
      <c r="A128" s="6">
        <v>10598</v>
      </c>
      <c r="B128" s="7" t="s">
        <v>1956</v>
      </c>
      <c r="C128" s="12" t="s">
        <v>1957</v>
      </c>
      <c r="D128" s="6" t="s">
        <v>13</v>
      </c>
    </row>
    <row r="129" spans="1:4" s="9" customFormat="1">
      <c r="A129" s="6">
        <v>10706</v>
      </c>
      <c r="B129" s="7" t="s">
        <v>1958</v>
      </c>
      <c r="C129" s="13" t="s">
        <v>1959</v>
      </c>
      <c r="D129" s="6" t="s">
        <v>13</v>
      </c>
    </row>
    <row r="130" spans="1:4" s="9" customFormat="1">
      <c r="A130" s="6">
        <v>10707</v>
      </c>
      <c r="B130" s="7" t="s">
        <v>1960</v>
      </c>
      <c r="C130" s="13" t="s">
        <v>1961</v>
      </c>
      <c r="D130" s="6" t="s">
        <v>13</v>
      </c>
    </row>
    <row r="131" spans="1:4" s="9" customFormat="1">
      <c r="A131" s="6">
        <v>10599</v>
      </c>
      <c r="B131" s="7" t="s">
        <v>1962</v>
      </c>
      <c r="C131" s="12" t="s">
        <v>1963</v>
      </c>
      <c r="D131" s="6" t="s">
        <v>6</v>
      </c>
    </row>
    <row r="132" spans="1:4" s="9" customFormat="1">
      <c r="A132" s="6">
        <v>10708</v>
      </c>
      <c r="B132" s="7" t="s">
        <v>1964</v>
      </c>
      <c r="C132" s="13" t="s">
        <v>1965</v>
      </c>
      <c r="D132" s="6" t="s">
        <v>13</v>
      </c>
    </row>
    <row r="133" spans="1:4" s="9" customFormat="1">
      <c r="A133" s="6">
        <v>10709</v>
      </c>
      <c r="B133" s="7" t="s">
        <v>1966</v>
      </c>
      <c r="C133" s="13" t="s">
        <v>1967</v>
      </c>
      <c r="D133" s="6" t="s">
        <v>13</v>
      </c>
    </row>
    <row r="134" spans="1:4" s="9" customFormat="1">
      <c r="A134" s="6">
        <v>10710</v>
      </c>
      <c r="B134" s="7" t="s">
        <v>1968</v>
      </c>
      <c r="C134" s="13" t="s">
        <v>1969</v>
      </c>
      <c r="D134" s="6" t="s">
        <v>13</v>
      </c>
    </row>
    <row r="135" spans="1:4" s="9" customFormat="1">
      <c r="A135" s="6">
        <v>10711</v>
      </c>
      <c r="B135" s="7" t="s">
        <v>1970</v>
      </c>
      <c r="C135" s="13" t="s">
        <v>1971</v>
      </c>
      <c r="D135" s="6" t="s">
        <v>13</v>
      </c>
    </row>
    <row r="136" spans="1:4" s="9" customFormat="1">
      <c r="A136" s="6">
        <v>10712</v>
      </c>
      <c r="B136" s="7" t="s">
        <v>1972</v>
      </c>
      <c r="C136" s="13" t="s">
        <v>1973</v>
      </c>
      <c r="D136" s="6" t="s">
        <v>13</v>
      </c>
    </row>
    <row r="137" spans="1:4" s="9" customFormat="1">
      <c r="A137" s="6">
        <v>10713</v>
      </c>
      <c r="B137" s="7" t="s">
        <v>1974</v>
      </c>
      <c r="C137" s="13" t="s">
        <v>1975</v>
      </c>
      <c r="D137" s="6" t="s">
        <v>13</v>
      </c>
    </row>
    <row r="138" spans="1:4" s="9" customFormat="1">
      <c r="A138" s="6">
        <v>10714</v>
      </c>
      <c r="B138" s="7" t="s">
        <v>1976</v>
      </c>
      <c r="C138" s="13" t="s">
        <v>1977</v>
      </c>
      <c r="D138" s="6" t="s">
        <v>13</v>
      </c>
    </row>
  </sheetData>
  <pageMargins left="0.25" right="0.25" top="0.75" bottom="0.75" header="0.3" footer="0.3"/>
  <pageSetup orientation="portrait" r:id="rId1"/>
  <headerFooter>
    <oddFooter>&amp;R&amp;P of &amp;N&amp;LCopyright 2016 APQC</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63"/>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17058</v>
      </c>
      <c r="B2" s="7" t="s">
        <v>22</v>
      </c>
      <c r="C2" s="10" t="s">
        <v>23</v>
      </c>
      <c r="D2" s="6" t="s">
        <v>6</v>
      </c>
    </row>
    <row r="3" spans="1:4" s="9" customFormat="1">
      <c r="A3" s="6">
        <v>10728</v>
      </c>
      <c r="B3" s="7" t="s">
        <v>1978</v>
      </c>
      <c r="C3" s="11" t="s">
        <v>1979</v>
      </c>
      <c r="D3" s="6" t="s">
        <v>6</v>
      </c>
    </row>
    <row r="4" spans="1:4" s="9" customFormat="1">
      <c r="A4" s="6">
        <v>10738</v>
      </c>
      <c r="B4" s="7" t="s">
        <v>1980</v>
      </c>
      <c r="C4" s="12" t="s">
        <v>1981</v>
      </c>
      <c r="D4" s="6" t="s">
        <v>6</v>
      </c>
    </row>
    <row r="5" spans="1:4" s="9" customFormat="1">
      <c r="A5" s="6">
        <v>10771</v>
      </c>
      <c r="B5" s="7" t="s">
        <v>1982</v>
      </c>
      <c r="C5" s="13" t="s">
        <v>1983</v>
      </c>
      <c r="D5" s="6" t="s">
        <v>13</v>
      </c>
    </row>
    <row r="6" spans="1:4" s="9" customFormat="1">
      <c r="A6" s="6">
        <v>10772</v>
      </c>
      <c r="B6" s="7" t="s">
        <v>1984</v>
      </c>
      <c r="C6" s="13" t="s">
        <v>1985</v>
      </c>
      <c r="D6" s="6" t="s">
        <v>13</v>
      </c>
    </row>
    <row r="7" spans="1:4" s="9" customFormat="1">
      <c r="A7" s="6">
        <v>20135</v>
      </c>
      <c r="B7" s="7" t="s">
        <v>1986</v>
      </c>
      <c r="C7" s="13" t="s">
        <v>1987</v>
      </c>
      <c r="D7" s="6" t="s">
        <v>13</v>
      </c>
    </row>
    <row r="8" spans="1:4" s="9" customFormat="1">
      <c r="A8" s="6">
        <v>10773</v>
      </c>
      <c r="B8" s="7" t="s">
        <v>1988</v>
      </c>
      <c r="C8" s="13" t="s">
        <v>1989</v>
      </c>
      <c r="D8" s="6" t="s">
        <v>13</v>
      </c>
    </row>
    <row r="9" spans="1:4" s="9" customFormat="1">
      <c r="A9" s="6">
        <v>20136</v>
      </c>
      <c r="B9" s="7" t="s">
        <v>1990</v>
      </c>
      <c r="C9" s="13" t="s">
        <v>1991</v>
      </c>
      <c r="D9" s="6" t="s">
        <v>13</v>
      </c>
    </row>
    <row r="10" spans="1:4" s="9" customFormat="1">
      <c r="A10" s="6">
        <v>10739</v>
      </c>
      <c r="B10" s="7" t="s">
        <v>1992</v>
      </c>
      <c r="C10" s="12" t="s">
        <v>1993</v>
      </c>
      <c r="D10" s="6" t="s">
        <v>6</v>
      </c>
    </row>
    <row r="11" spans="1:4" s="9" customFormat="1">
      <c r="A11" s="6">
        <v>10774</v>
      </c>
      <c r="B11" s="7" t="s">
        <v>1994</v>
      </c>
      <c r="C11" s="13" t="s">
        <v>1995</v>
      </c>
      <c r="D11" s="6" t="s">
        <v>13</v>
      </c>
    </row>
    <row r="12" spans="1:4" s="9" customFormat="1">
      <c r="A12" s="6">
        <v>14057</v>
      </c>
      <c r="B12" s="7" t="s">
        <v>1996</v>
      </c>
      <c r="C12" s="13" t="s">
        <v>1997</v>
      </c>
      <c r="D12" s="6" t="s">
        <v>13</v>
      </c>
    </row>
    <row r="13" spans="1:4" s="9" customFormat="1">
      <c r="A13" s="6">
        <v>10775</v>
      </c>
      <c r="B13" s="7" t="s">
        <v>1998</v>
      </c>
      <c r="C13" s="13" t="s">
        <v>1999</v>
      </c>
      <c r="D13" s="6" t="s">
        <v>13</v>
      </c>
    </row>
    <row r="14" spans="1:4" s="9" customFormat="1">
      <c r="A14" s="6">
        <v>10776</v>
      </c>
      <c r="B14" s="7" t="s">
        <v>2000</v>
      </c>
      <c r="C14" s="13" t="s">
        <v>2001</v>
      </c>
      <c r="D14" s="6" t="s">
        <v>13</v>
      </c>
    </row>
    <row r="15" spans="1:4" s="9" customFormat="1">
      <c r="A15" s="6">
        <v>10777</v>
      </c>
      <c r="B15" s="7" t="s">
        <v>2002</v>
      </c>
      <c r="C15" s="13" t="s">
        <v>2003</v>
      </c>
      <c r="D15" s="6" t="s">
        <v>13</v>
      </c>
    </row>
    <row r="16" spans="1:4" s="9" customFormat="1">
      <c r="A16" s="6">
        <v>11175</v>
      </c>
      <c r="B16" s="7" t="s">
        <v>2004</v>
      </c>
      <c r="C16" s="13" t="s">
        <v>2005</v>
      </c>
      <c r="D16" s="6" t="s">
        <v>13</v>
      </c>
    </row>
    <row r="17" spans="1:4" s="9" customFormat="1">
      <c r="A17" s="6">
        <v>10740</v>
      </c>
      <c r="B17" s="7" t="s">
        <v>2006</v>
      </c>
      <c r="C17" s="12" t="s">
        <v>2007</v>
      </c>
      <c r="D17" s="6" t="s">
        <v>13</v>
      </c>
    </row>
    <row r="18" spans="1:4" s="9" customFormat="1">
      <c r="A18" s="6">
        <v>10778</v>
      </c>
      <c r="B18" s="7" t="s">
        <v>2008</v>
      </c>
      <c r="C18" s="13" t="s">
        <v>2009</v>
      </c>
      <c r="D18" s="6" t="s">
        <v>13</v>
      </c>
    </row>
    <row r="19" spans="1:4" s="9" customFormat="1">
      <c r="A19" s="6">
        <v>10779</v>
      </c>
      <c r="B19" s="7" t="s">
        <v>2010</v>
      </c>
      <c r="C19" s="13" t="s">
        <v>2011</v>
      </c>
      <c r="D19" s="6" t="s">
        <v>13</v>
      </c>
    </row>
    <row r="20" spans="1:4" s="9" customFormat="1">
      <c r="A20" s="6">
        <v>10780</v>
      </c>
      <c r="B20" s="7" t="s">
        <v>2012</v>
      </c>
      <c r="C20" s="13" t="s">
        <v>2013</v>
      </c>
      <c r="D20" s="6" t="s">
        <v>13</v>
      </c>
    </row>
    <row r="21" spans="1:4" s="9" customFormat="1">
      <c r="A21" s="6">
        <v>10781</v>
      </c>
      <c r="B21" s="7" t="s">
        <v>2014</v>
      </c>
      <c r="C21" s="13" t="s">
        <v>2015</v>
      </c>
      <c r="D21" s="6" t="s">
        <v>13</v>
      </c>
    </row>
    <row r="22" spans="1:4" s="9" customFormat="1">
      <c r="A22" s="6">
        <v>10741</v>
      </c>
      <c r="B22" s="7" t="s">
        <v>2016</v>
      </c>
      <c r="C22" s="12" t="s">
        <v>2017</v>
      </c>
      <c r="D22" s="6" t="s">
        <v>6</v>
      </c>
    </row>
    <row r="23" spans="1:4" s="9" customFormat="1">
      <c r="A23" s="6">
        <v>10782</v>
      </c>
      <c r="B23" s="7" t="s">
        <v>2018</v>
      </c>
      <c r="C23" s="13" t="s">
        <v>2019</v>
      </c>
      <c r="D23" s="6" t="s">
        <v>13</v>
      </c>
    </row>
    <row r="24" spans="1:4" s="9" customFormat="1">
      <c r="A24" s="6">
        <v>10783</v>
      </c>
      <c r="B24" s="7" t="s">
        <v>2020</v>
      </c>
      <c r="C24" s="13" t="s">
        <v>2021</v>
      </c>
      <c r="D24" s="6" t="s">
        <v>13</v>
      </c>
    </row>
    <row r="25" spans="1:4" s="9" customFormat="1">
      <c r="A25" s="6">
        <v>10784</v>
      </c>
      <c r="B25" s="7" t="s">
        <v>2022</v>
      </c>
      <c r="C25" s="13" t="s">
        <v>2023</v>
      </c>
      <c r="D25" s="6" t="s">
        <v>13</v>
      </c>
    </row>
    <row r="26" spans="1:4" s="9" customFormat="1">
      <c r="A26" s="6">
        <v>10785</v>
      </c>
      <c r="B26" s="7" t="s">
        <v>2024</v>
      </c>
      <c r="C26" s="13" t="s">
        <v>2025</v>
      </c>
      <c r="D26" s="6" t="s">
        <v>13</v>
      </c>
    </row>
    <row r="27" spans="1:4" s="9" customFormat="1">
      <c r="A27" s="6">
        <v>10786</v>
      </c>
      <c r="B27" s="7" t="s">
        <v>2026</v>
      </c>
      <c r="C27" s="13" t="s">
        <v>2027</v>
      </c>
      <c r="D27" s="6" t="s">
        <v>13</v>
      </c>
    </row>
    <row r="28" spans="1:4" s="9" customFormat="1">
      <c r="A28" s="6">
        <v>10787</v>
      </c>
      <c r="B28" s="7" t="s">
        <v>2028</v>
      </c>
      <c r="C28" s="13" t="s">
        <v>2029</v>
      </c>
      <c r="D28" s="6" t="s">
        <v>13</v>
      </c>
    </row>
    <row r="29" spans="1:4" s="9" customFormat="1">
      <c r="A29" s="6">
        <v>10788</v>
      </c>
      <c r="B29" s="7" t="s">
        <v>2030</v>
      </c>
      <c r="C29" s="13" t="s">
        <v>2031</v>
      </c>
      <c r="D29" s="6" t="s">
        <v>13</v>
      </c>
    </row>
    <row r="30" spans="1:4" s="9" customFormat="1">
      <c r="A30" s="6">
        <v>10729</v>
      </c>
      <c r="B30" s="7" t="s">
        <v>2032</v>
      </c>
      <c r="C30" s="11" t="s">
        <v>2033</v>
      </c>
      <c r="D30" s="6" t="s">
        <v>6</v>
      </c>
    </row>
    <row r="31" spans="1:4" s="9" customFormat="1">
      <c r="A31" s="6">
        <v>10742</v>
      </c>
      <c r="B31" s="7" t="s">
        <v>2034</v>
      </c>
      <c r="C31" s="12" t="s">
        <v>2035</v>
      </c>
      <c r="D31" s="6" t="s">
        <v>6</v>
      </c>
    </row>
    <row r="32" spans="1:4" s="9" customFormat="1">
      <c r="A32" s="6">
        <v>10789</v>
      </c>
      <c r="B32" s="7" t="s">
        <v>2036</v>
      </c>
      <c r="C32" s="13" t="s">
        <v>2037</v>
      </c>
      <c r="D32" s="6" t="s">
        <v>13</v>
      </c>
    </row>
    <row r="33" spans="1:4" s="9" customFormat="1">
      <c r="A33" s="6">
        <v>10790</v>
      </c>
      <c r="B33" s="7" t="s">
        <v>2038</v>
      </c>
      <c r="C33" s="13" t="s">
        <v>2039</v>
      </c>
      <c r="D33" s="6" t="s">
        <v>13</v>
      </c>
    </row>
    <row r="34" spans="1:4" s="9" customFormat="1">
      <c r="A34" s="6">
        <v>14187</v>
      </c>
      <c r="B34" s="7" t="s">
        <v>2040</v>
      </c>
      <c r="C34" s="13" t="s">
        <v>2041</v>
      </c>
      <c r="D34" s="6" t="s">
        <v>13</v>
      </c>
    </row>
    <row r="35" spans="1:4" s="9" customFormat="1">
      <c r="A35" s="6">
        <v>14188</v>
      </c>
      <c r="B35" s="7" t="s">
        <v>2042</v>
      </c>
      <c r="C35" s="13" t="s">
        <v>2043</v>
      </c>
      <c r="D35" s="6" t="s">
        <v>13</v>
      </c>
    </row>
    <row r="36" spans="1:4" s="9" customFormat="1">
      <c r="A36" s="6">
        <v>10791</v>
      </c>
      <c r="B36" s="7" t="s">
        <v>2044</v>
      </c>
      <c r="C36" s="13" t="s">
        <v>2045</v>
      </c>
      <c r="D36" s="6" t="s">
        <v>13</v>
      </c>
    </row>
    <row r="37" spans="1:4" s="9" customFormat="1">
      <c r="A37" s="6">
        <v>10792</v>
      </c>
      <c r="B37" s="7" t="s">
        <v>2046</v>
      </c>
      <c r="C37" s="13" t="s">
        <v>2047</v>
      </c>
      <c r="D37" s="6" t="s">
        <v>13</v>
      </c>
    </row>
    <row r="38" spans="1:4" s="9" customFormat="1">
      <c r="A38" s="6">
        <v>10793</v>
      </c>
      <c r="B38" s="7" t="s">
        <v>2048</v>
      </c>
      <c r="C38" s="13" t="s">
        <v>2049</v>
      </c>
      <c r="D38" s="6" t="s">
        <v>13</v>
      </c>
    </row>
    <row r="39" spans="1:4" s="9" customFormat="1">
      <c r="A39" s="6">
        <v>10743</v>
      </c>
      <c r="B39" s="7" t="s">
        <v>2050</v>
      </c>
      <c r="C39" s="12" t="s">
        <v>2051</v>
      </c>
      <c r="D39" s="6" t="s">
        <v>6</v>
      </c>
    </row>
    <row r="40" spans="1:4" s="9" customFormat="1">
      <c r="A40" s="6">
        <v>10794</v>
      </c>
      <c r="B40" s="7" t="s">
        <v>2052</v>
      </c>
      <c r="C40" s="13" t="s">
        <v>2053</v>
      </c>
      <c r="D40" s="6" t="s">
        <v>13</v>
      </c>
    </row>
    <row r="41" spans="1:4" s="9" customFormat="1">
      <c r="A41" s="6">
        <v>10795</v>
      </c>
      <c r="B41" s="7" t="s">
        <v>2054</v>
      </c>
      <c r="C41" s="13" t="s">
        <v>2055</v>
      </c>
      <c r="D41" s="6" t="s">
        <v>13</v>
      </c>
    </row>
    <row r="42" spans="1:4" s="9" customFormat="1">
      <c r="A42" s="6">
        <v>10796</v>
      </c>
      <c r="B42" s="7" t="s">
        <v>2056</v>
      </c>
      <c r="C42" s="13" t="s">
        <v>2057</v>
      </c>
      <c r="D42" s="6" t="s">
        <v>13</v>
      </c>
    </row>
    <row r="43" spans="1:4" s="9" customFormat="1">
      <c r="A43" s="6">
        <v>10797</v>
      </c>
      <c r="B43" s="7" t="s">
        <v>2058</v>
      </c>
      <c r="C43" s="13" t="s">
        <v>2059</v>
      </c>
      <c r="D43" s="6" t="s">
        <v>13</v>
      </c>
    </row>
    <row r="44" spans="1:4" s="9" customFormat="1">
      <c r="A44" s="6">
        <v>10798</v>
      </c>
      <c r="B44" s="7" t="s">
        <v>2060</v>
      </c>
      <c r="C44" s="13" t="s">
        <v>2061</v>
      </c>
      <c r="D44" s="6" t="s">
        <v>13</v>
      </c>
    </row>
    <row r="45" spans="1:4" s="9" customFormat="1">
      <c r="A45" s="6">
        <v>10744</v>
      </c>
      <c r="B45" s="7" t="s">
        <v>2062</v>
      </c>
      <c r="C45" s="12" t="s">
        <v>2063</v>
      </c>
      <c r="D45" s="6" t="s">
        <v>6</v>
      </c>
    </row>
    <row r="46" spans="1:4" s="9" customFormat="1">
      <c r="A46" s="6">
        <v>10799</v>
      </c>
      <c r="B46" s="7" t="s">
        <v>2064</v>
      </c>
      <c r="C46" s="13" t="s">
        <v>2065</v>
      </c>
      <c r="D46" s="6" t="s">
        <v>13</v>
      </c>
    </row>
    <row r="47" spans="1:4" s="9" customFormat="1">
      <c r="A47" s="6">
        <v>10800</v>
      </c>
      <c r="B47" s="7" t="s">
        <v>2066</v>
      </c>
      <c r="C47" s="13" t="s">
        <v>2067</v>
      </c>
      <c r="D47" s="6" t="s">
        <v>13</v>
      </c>
    </row>
    <row r="48" spans="1:4" s="9" customFormat="1">
      <c r="A48" s="6">
        <v>10801</v>
      </c>
      <c r="B48" s="7" t="s">
        <v>2068</v>
      </c>
      <c r="C48" s="13" t="s">
        <v>2069</v>
      </c>
      <c r="D48" s="6" t="s">
        <v>13</v>
      </c>
    </row>
    <row r="49" spans="1:4" s="9" customFormat="1">
      <c r="A49" s="6">
        <v>10802</v>
      </c>
      <c r="B49" s="7" t="s">
        <v>2070</v>
      </c>
      <c r="C49" s="13" t="s">
        <v>2071</v>
      </c>
      <c r="D49" s="6" t="s">
        <v>13</v>
      </c>
    </row>
    <row r="50" spans="1:4" s="9" customFormat="1">
      <c r="A50" s="6">
        <v>10803</v>
      </c>
      <c r="B50" s="7" t="s">
        <v>2072</v>
      </c>
      <c r="C50" s="13" t="s">
        <v>2073</v>
      </c>
      <c r="D50" s="6" t="s">
        <v>13</v>
      </c>
    </row>
    <row r="51" spans="1:4" s="9" customFormat="1">
      <c r="A51" s="6">
        <v>10745</v>
      </c>
      <c r="B51" s="7" t="s">
        <v>2074</v>
      </c>
      <c r="C51" s="12" t="s">
        <v>2075</v>
      </c>
      <c r="D51" s="6" t="s">
        <v>6</v>
      </c>
    </row>
    <row r="52" spans="1:4" s="9" customFormat="1">
      <c r="A52" s="6">
        <v>10804</v>
      </c>
      <c r="B52" s="7" t="s">
        <v>2076</v>
      </c>
      <c r="C52" s="13" t="s">
        <v>2077</v>
      </c>
      <c r="D52" s="6" t="s">
        <v>13</v>
      </c>
    </row>
    <row r="53" spans="1:4" s="9" customFormat="1">
      <c r="A53" s="6">
        <v>10805</v>
      </c>
      <c r="B53" s="7" t="s">
        <v>2078</v>
      </c>
      <c r="C53" s="13" t="s">
        <v>2079</v>
      </c>
      <c r="D53" s="6" t="s">
        <v>13</v>
      </c>
    </row>
    <row r="54" spans="1:4" s="9" customFormat="1">
      <c r="A54" s="6">
        <v>10806</v>
      </c>
      <c r="B54" s="7" t="s">
        <v>2080</v>
      </c>
      <c r="C54" s="13" t="s">
        <v>2081</v>
      </c>
      <c r="D54" s="6" t="s">
        <v>13</v>
      </c>
    </row>
    <row r="55" spans="1:4" s="9" customFormat="1">
      <c r="A55" s="6">
        <v>10807</v>
      </c>
      <c r="B55" s="7" t="s">
        <v>2082</v>
      </c>
      <c r="C55" s="13" t="s">
        <v>2083</v>
      </c>
      <c r="D55" s="6" t="s">
        <v>13</v>
      </c>
    </row>
    <row r="56" spans="1:4" s="9" customFormat="1">
      <c r="A56" s="6">
        <v>10808</v>
      </c>
      <c r="B56" s="7" t="s">
        <v>2084</v>
      </c>
      <c r="C56" s="13" t="s">
        <v>2085</v>
      </c>
      <c r="D56" s="6" t="s">
        <v>13</v>
      </c>
    </row>
    <row r="57" spans="1:4" s="9" customFormat="1">
      <c r="A57" s="6">
        <v>14007</v>
      </c>
      <c r="B57" s="7" t="s">
        <v>2086</v>
      </c>
      <c r="C57" s="13" t="s">
        <v>2087</v>
      </c>
      <c r="D57" s="6" t="s">
        <v>13</v>
      </c>
    </row>
    <row r="58" spans="1:4" s="9" customFormat="1">
      <c r="A58" s="6">
        <v>14008</v>
      </c>
      <c r="B58" s="7" t="s">
        <v>2088</v>
      </c>
      <c r="C58" s="13" t="s">
        <v>2089</v>
      </c>
      <c r="D58" s="6" t="s">
        <v>13</v>
      </c>
    </row>
    <row r="59" spans="1:4" s="9" customFormat="1">
      <c r="A59" s="6">
        <v>10746</v>
      </c>
      <c r="B59" s="7" t="s">
        <v>2090</v>
      </c>
      <c r="C59" s="12" t="s">
        <v>2091</v>
      </c>
      <c r="D59" s="6" t="s">
        <v>6</v>
      </c>
    </row>
    <row r="60" spans="1:4" s="9" customFormat="1">
      <c r="A60" s="6">
        <v>10809</v>
      </c>
      <c r="B60" s="7" t="s">
        <v>2092</v>
      </c>
      <c r="C60" s="13" t="s">
        <v>2093</v>
      </c>
      <c r="D60" s="6" t="s">
        <v>13</v>
      </c>
    </row>
    <row r="61" spans="1:4" s="9" customFormat="1">
      <c r="A61" s="6">
        <v>10810</v>
      </c>
      <c r="B61" s="7" t="s">
        <v>2094</v>
      </c>
      <c r="C61" s="13" t="s">
        <v>2095</v>
      </c>
      <c r="D61" s="6" t="s">
        <v>13</v>
      </c>
    </row>
    <row r="62" spans="1:4" s="9" customFormat="1">
      <c r="A62" s="6">
        <v>10811</v>
      </c>
      <c r="B62" s="7" t="s">
        <v>2096</v>
      </c>
      <c r="C62" s="13" t="s">
        <v>2097</v>
      </c>
      <c r="D62" s="6" t="s">
        <v>13</v>
      </c>
    </row>
    <row r="63" spans="1:4" s="9" customFormat="1">
      <c r="A63" s="6">
        <v>10812</v>
      </c>
      <c r="B63" s="7" t="s">
        <v>2098</v>
      </c>
      <c r="C63" s="13" t="s">
        <v>2099</v>
      </c>
      <c r="D63" s="6" t="s">
        <v>13</v>
      </c>
    </row>
    <row r="64" spans="1:4" s="9" customFormat="1">
      <c r="A64" s="6">
        <v>10813</v>
      </c>
      <c r="B64" s="7" t="s">
        <v>2100</v>
      </c>
      <c r="C64" s="13" t="s">
        <v>2101</v>
      </c>
      <c r="D64" s="6" t="s">
        <v>13</v>
      </c>
    </row>
    <row r="65" spans="1:4" s="9" customFormat="1">
      <c r="A65" s="6">
        <v>10814</v>
      </c>
      <c r="B65" s="7" t="s">
        <v>2102</v>
      </c>
      <c r="C65" s="13" t="s">
        <v>2103</v>
      </c>
      <c r="D65" s="6" t="s">
        <v>13</v>
      </c>
    </row>
    <row r="66" spans="1:4" s="9" customFormat="1">
      <c r="A66" s="6">
        <v>10730</v>
      </c>
      <c r="B66" s="7" t="s">
        <v>2104</v>
      </c>
      <c r="C66" s="11" t="s">
        <v>2105</v>
      </c>
      <c r="D66" s="6" t="s">
        <v>6</v>
      </c>
    </row>
    <row r="67" spans="1:4" s="9" customFormat="1">
      <c r="A67" s="6">
        <v>10747</v>
      </c>
      <c r="B67" s="7" t="s">
        <v>2106</v>
      </c>
      <c r="C67" s="12" t="s">
        <v>2107</v>
      </c>
      <c r="D67" s="6" t="s">
        <v>6</v>
      </c>
    </row>
    <row r="68" spans="1:4" s="9" customFormat="1">
      <c r="A68" s="6">
        <v>10815</v>
      </c>
      <c r="B68" s="7" t="s">
        <v>2108</v>
      </c>
      <c r="C68" s="13" t="s">
        <v>2109</v>
      </c>
      <c r="D68" s="6" t="s">
        <v>13</v>
      </c>
    </row>
    <row r="69" spans="1:4" s="9" customFormat="1">
      <c r="A69" s="6">
        <v>10816</v>
      </c>
      <c r="B69" s="7" t="s">
        <v>2110</v>
      </c>
      <c r="C69" s="13" t="s">
        <v>2111</v>
      </c>
      <c r="D69" s="6" t="s">
        <v>13</v>
      </c>
    </row>
    <row r="70" spans="1:4" s="9" customFormat="1">
      <c r="A70" s="6">
        <v>10817</v>
      </c>
      <c r="B70" s="7" t="s">
        <v>2112</v>
      </c>
      <c r="C70" s="13" t="s">
        <v>2113</v>
      </c>
      <c r="D70" s="6" t="s">
        <v>13</v>
      </c>
    </row>
    <row r="71" spans="1:4" s="9" customFormat="1">
      <c r="A71" s="6">
        <v>10818</v>
      </c>
      <c r="B71" s="7" t="s">
        <v>2114</v>
      </c>
      <c r="C71" s="13" t="s">
        <v>2115</v>
      </c>
      <c r="D71" s="6" t="s">
        <v>13</v>
      </c>
    </row>
    <row r="72" spans="1:4" s="9" customFormat="1">
      <c r="A72" s="6">
        <v>10748</v>
      </c>
      <c r="B72" s="7" t="s">
        <v>2116</v>
      </c>
      <c r="C72" s="12" t="s">
        <v>2117</v>
      </c>
      <c r="D72" s="6" t="s">
        <v>6</v>
      </c>
    </row>
    <row r="73" spans="1:4" s="9" customFormat="1">
      <c r="A73" s="6">
        <v>10819</v>
      </c>
      <c r="B73" s="7" t="s">
        <v>2118</v>
      </c>
      <c r="C73" s="13" t="s">
        <v>2119</v>
      </c>
      <c r="D73" s="6" t="s">
        <v>13</v>
      </c>
    </row>
    <row r="74" spans="1:4" s="9" customFormat="1">
      <c r="A74" s="6">
        <v>10820</v>
      </c>
      <c r="B74" s="7" t="s">
        <v>2120</v>
      </c>
      <c r="C74" s="13" t="s">
        <v>2121</v>
      </c>
      <c r="D74" s="6" t="s">
        <v>13</v>
      </c>
    </row>
    <row r="75" spans="1:4" s="9" customFormat="1">
      <c r="A75" s="6">
        <v>10821</v>
      </c>
      <c r="B75" s="7" t="s">
        <v>2122</v>
      </c>
      <c r="C75" s="13" t="s">
        <v>2123</v>
      </c>
      <c r="D75" s="6" t="s">
        <v>13</v>
      </c>
    </row>
    <row r="76" spans="1:4" s="9" customFormat="1">
      <c r="A76" s="6">
        <v>10822</v>
      </c>
      <c r="B76" s="7" t="s">
        <v>2124</v>
      </c>
      <c r="C76" s="13" t="s">
        <v>2125</v>
      </c>
      <c r="D76" s="6" t="s">
        <v>13</v>
      </c>
    </row>
    <row r="77" spans="1:4" s="9" customFormat="1">
      <c r="A77" s="6">
        <v>10823</v>
      </c>
      <c r="B77" s="7" t="s">
        <v>2126</v>
      </c>
      <c r="C77" s="13" t="s">
        <v>2127</v>
      </c>
      <c r="D77" s="6" t="s">
        <v>13</v>
      </c>
    </row>
    <row r="78" spans="1:4" s="9" customFormat="1">
      <c r="A78" s="6">
        <v>10824</v>
      </c>
      <c r="B78" s="7" t="s">
        <v>2128</v>
      </c>
      <c r="C78" s="13" t="s">
        <v>2129</v>
      </c>
      <c r="D78" s="6" t="s">
        <v>13</v>
      </c>
    </row>
    <row r="79" spans="1:4" s="9" customFormat="1">
      <c r="A79" s="6">
        <v>10825</v>
      </c>
      <c r="B79" s="7" t="s">
        <v>2130</v>
      </c>
      <c r="C79" s="13" t="s">
        <v>2131</v>
      </c>
      <c r="D79" s="6" t="s">
        <v>13</v>
      </c>
    </row>
    <row r="80" spans="1:4" s="9" customFormat="1">
      <c r="A80" s="6">
        <v>10826</v>
      </c>
      <c r="B80" s="7" t="s">
        <v>2132</v>
      </c>
      <c r="C80" s="13" t="s">
        <v>2133</v>
      </c>
      <c r="D80" s="6" t="s">
        <v>13</v>
      </c>
    </row>
    <row r="81" spans="1:4" s="9" customFormat="1">
      <c r="A81" s="6">
        <v>10827</v>
      </c>
      <c r="B81" s="7" t="s">
        <v>2134</v>
      </c>
      <c r="C81" s="13" t="s">
        <v>2135</v>
      </c>
      <c r="D81" s="6" t="s">
        <v>13</v>
      </c>
    </row>
    <row r="82" spans="1:4" s="9" customFormat="1">
      <c r="A82" s="6">
        <v>10749</v>
      </c>
      <c r="B82" s="7" t="s">
        <v>2136</v>
      </c>
      <c r="C82" s="12" t="s">
        <v>2137</v>
      </c>
      <c r="D82" s="6" t="s">
        <v>6</v>
      </c>
    </row>
    <row r="83" spans="1:4" s="9" customFormat="1">
      <c r="A83" s="6">
        <v>10828</v>
      </c>
      <c r="B83" s="7" t="s">
        <v>2138</v>
      </c>
      <c r="C83" s="13" t="s">
        <v>2139</v>
      </c>
      <c r="D83" s="6" t="s">
        <v>13</v>
      </c>
    </row>
    <row r="84" spans="1:4" s="9" customFormat="1">
      <c r="A84" s="6">
        <v>10829</v>
      </c>
      <c r="B84" s="7" t="s">
        <v>2140</v>
      </c>
      <c r="C84" s="13" t="s">
        <v>2141</v>
      </c>
      <c r="D84" s="6" t="s">
        <v>13</v>
      </c>
    </row>
    <row r="85" spans="1:4" s="9" customFormat="1">
      <c r="A85" s="6">
        <v>10830</v>
      </c>
      <c r="B85" s="7" t="s">
        <v>2142</v>
      </c>
      <c r="C85" s="13" t="s">
        <v>2143</v>
      </c>
      <c r="D85" s="6" t="s">
        <v>13</v>
      </c>
    </row>
    <row r="86" spans="1:4" s="9" customFormat="1" ht="27.6">
      <c r="A86" s="6">
        <v>10831</v>
      </c>
      <c r="B86" s="7" t="s">
        <v>2144</v>
      </c>
      <c r="C86" s="13" t="s">
        <v>2145</v>
      </c>
      <c r="D86" s="6" t="s">
        <v>13</v>
      </c>
    </row>
    <row r="87" spans="1:4" s="9" customFormat="1" ht="27.6">
      <c r="A87" s="6">
        <v>10832</v>
      </c>
      <c r="B87" s="7" t="s">
        <v>2146</v>
      </c>
      <c r="C87" s="13" t="s">
        <v>2147</v>
      </c>
      <c r="D87" s="6" t="s">
        <v>13</v>
      </c>
    </row>
    <row r="88" spans="1:4" s="9" customFormat="1">
      <c r="A88" s="6">
        <v>10833</v>
      </c>
      <c r="B88" s="7" t="s">
        <v>2148</v>
      </c>
      <c r="C88" s="13" t="s">
        <v>2149</v>
      </c>
      <c r="D88" s="6" t="s">
        <v>13</v>
      </c>
    </row>
    <row r="89" spans="1:4" s="9" customFormat="1">
      <c r="A89" s="6">
        <v>10834</v>
      </c>
      <c r="B89" s="7" t="s">
        <v>2150</v>
      </c>
      <c r="C89" s="13" t="s">
        <v>2151</v>
      </c>
      <c r="D89" s="6" t="s">
        <v>13</v>
      </c>
    </row>
    <row r="90" spans="1:4" s="9" customFormat="1">
      <c r="A90" s="6">
        <v>10835</v>
      </c>
      <c r="B90" s="7" t="s">
        <v>2152</v>
      </c>
      <c r="C90" s="13" t="s">
        <v>2153</v>
      </c>
      <c r="D90" s="6" t="s">
        <v>13</v>
      </c>
    </row>
    <row r="91" spans="1:4" s="9" customFormat="1" ht="27.6">
      <c r="A91" s="6">
        <v>10836</v>
      </c>
      <c r="B91" s="7" t="s">
        <v>2154</v>
      </c>
      <c r="C91" s="13" t="s">
        <v>2155</v>
      </c>
      <c r="D91" s="6" t="s">
        <v>13</v>
      </c>
    </row>
    <row r="92" spans="1:4" s="9" customFormat="1">
      <c r="A92" s="6">
        <v>10750</v>
      </c>
      <c r="B92" s="7" t="s">
        <v>2156</v>
      </c>
      <c r="C92" s="12" t="s">
        <v>2157</v>
      </c>
      <c r="D92" s="6" t="s">
        <v>6</v>
      </c>
    </row>
    <row r="93" spans="1:4" s="9" customFormat="1">
      <c r="A93" s="6">
        <v>10837</v>
      </c>
      <c r="B93" s="7" t="s">
        <v>2158</v>
      </c>
      <c r="C93" s="13" t="s">
        <v>2159</v>
      </c>
      <c r="D93" s="6" t="s">
        <v>13</v>
      </c>
    </row>
    <row r="94" spans="1:4" s="9" customFormat="1">
      <c r="A94" s="6">
        <v>10838</v>
      </c>
      <c r="B94" s="7" t="s">
        <v>2160</v>
      </c>
      <c r="C94" s="13" t="s">
        <v>2161</v>
      </c>
      <c r="D94" s="6" t="s">
        <v>13</v>
      </c>
    </row>
    <row r="95" spans="1:4" s="9" customFormat="1">
      <c r="A95" s="6">
        <v>10839</v>
      </c>
      <c r="B95" s="7" t="s">
        <v>2162</v>
      </c>
      <c r="C95" s="13" t="s">
        <v>2163</v>
      </c>
      <c r="D95" s="6" t="s">
        <v>13</v>
      </c>
    </row>
    <row r="96" spans="1:4" s="9" customFormat="1" ht="27.6">
      <c r="A96" s="6">
        <v>10840</v>
      </c>
      <c r="B96" s="7" t="s">
        <v>2164</v>
      </c>
      <c r="C96" s="13" t="s">
        <v>2165</v>
      </c>
      <c r="D96" s="6" t="s">
        <v>13</v>
      </c>
    </row>
    <row r="97" spans="1:4" s="9" customFormat="1">
      <c r="A97" s="6">
        <v>10841</v>
      </c>
      <c r="B97" s="7" t="s">
        <v>2166</v>
      </c>
      <c r="C97" s="13" t="s">
        <v>2167</v>
      </c>
      <c r="D97" s="6" t="s">
        <v>13</v>
      </c>
    </row>
    <row r="98" spans="1:4" s="9" customFormat="1">
      <c r="A98" s="6">
        <v>10842</v>
      </c>
      <c r="B98" s="7" t="s">
        <v>2168</v>
      </c>
      <c r="C98" s="13" t="s">
        <v>2169</v>
      </c>
      <c r="D98" s="6" t="s">
        <v>13</v>
      </c>
    </row>
    <row r="99" spans="1:4" s="9" customFormat="1">
      <c r="A99" s="6">
        <v>10843</v>
      </c>
      <c r="B99" s="7" t="s">
        <v>2170</v>
      </c>
      <c r="C99" s="13" t="s">
        <v>2171</v>
      </c>
      <c r="D99" s="6" t="s">
        <v>13</v>
      </c>
    </row>
    <row r="100" spans="1:4" s="9" customFormat="1">
      <c r="A100" s="6">
        <v>14074</v>
      </c>
      <c r="B100" s="7" t="s">
        <v>2172</v>
      </c>
      <c r="C100" s="13" t="s">
        <v>2173</v>
      </c>
      <c r="D100" s="6" t="s">
        <v>13</v>
      </c>
    </row>
    <row r="101" spans="1:4" s="9" customFormat="1">
      <c r="A101" s="6">
        <v>10731</v>
      </c>
      <c r="B101" s="7" t="s">
        <v>2174</v>
      </c>
      <c r="C101" s="11" t="s">
        <v>2175</v>
      </c>
      <c r="D101" s="6" t="s">
        <v>6</v>
      </c>
    </row>
    <row r="102" spans="1:4" s="9" customFormat="1">
      <c r="A102" s="6">
        <v>10751</v>
      </c>
      <c r="B102" s="7" t="s">
        <v>2176</v>
      </c>
      <c r="C102" s="12" t="s">
        <v>2177</v>
      </c>
      <c r="D102" s="6" t="s">
        <v>6</v>
      </c>
    </row>
    <row r="103" spans="1:4" s="9" customFormat="1">
      <c r="A103" s="6">
        <v>10844</v>
      </c>
      <c r="B103" s="7" t="s">
        <v>2178</v>
      </c>
      <c r="C103" s="13" t="s">
        <v>2179</v>
      </c>
      <c r="D103" s="6" t="s">
        <v>13</v>
      </c>
    </row>
    <row r="104" spans="1:4" s="9" customFormat="1">
      <c r="A104" s="6">
        <v>10845</v>
      </c>
      <c r="B104" s="7" t="s">
        <v>2180</v>
      </c>
      <c r="C104" s="13" t="s">
        <v>2181</v>
      </c>
      <c r="D104" s="6" t="s">
        <v>13</v>
      </c>
    </row>
    <row r="105" spans="1:4" s="9" customFormat="1" ht="27.6">
      <c r="A105" s="6">
        <v>10846</v>
      </c>
      <c r="B105" s="7" t="s">
        <v>2182</v>
      </c>
      <c r="C105" s="13" t="s">
        <v>2183</v>
      </c>
      <c r="D105" s="6" t="s">
        <v>13</v>
      </c>
    </row>
    <row r="106" spans="1:4" s="9" customFormat="1">
      <c r="A106" s="6">
        <v>10847</v>
      </c>
      <c r="B106" s="7" t="s">
        <v>2184</v>
      </c>
      <c r="C106" s="13" t="s">
        <v>2185</v>
      </c>
      <c r="D106" s="6" t="s">
        <v>13</v>
      </c>
    </row>
    <row r="107" spans="1:4" s="9" customFormat="1">
      <c r="A107" s="6">
        <v>10752</v>
      </c>
      <c r="B107" s="7" t="s">
        <v>2186</v>
      </c>
      <c r="C107" s="12" t="s">
        <v>2187</v>
      </c>
      <c r="D107" s="6" t="s">
        <v>6</v>
      </c>
    </row>
    <row r="108" spans="1:4" s="9" customFormat="1">
      <c r="A108" s="6">
        <v>10848</v>
      </c>
      <c r="B108" s="7" t="s">
        <v>2188</v>
      </c>
      <c r="C108" s="13" t="s">
        <v>2189</v>
      </c>
      <c r="D108" s="6" t="s">
        <v>13</v>
      </c>
    </row>
    <row r="109" spans="1:4" s="9" customFormat="1">
      <c r="A109" s="6">
        <v>10849</v>
      </c>
      <c r="B109" s="7" t="s">
        <v>2190</v>
      </c>
      <c r="C109" s="13" t="s">
        <v>2191</v>
      </c>
      <c r="D109" s="6" t="s">
        <v>13</v>
      </c>
    </row>
    <row r="110" spans="1:4" s="9" customFormat="1">
      <c r="A110" s="6">
        <v>10850</v>
      </c>
      <c r="B110" s="7" t="s">
        <v>2192</v>
      </c>
      <c r="C110" s="13" t="s">
        <v>2193</v>
      </c>
      <c r="D110" s="6" t="s">
        <v>13</v>
      </c>
    </row>
    <row r="111" spans="1:4" s="9" customFormat="1">
      <c r="A111" s="6">
        <v>10851</v>
      </c>
      <c r="B111" s="7" t="s">
        <v>2194</v>
      </c>
      <c r="C111" s="13" t="s">
        <v>2195</v>
      </c>
      <c r="D111" s="6" t="s">
        <v>13</v>
      </c>
    </row>
    <row r="112" spans="1:4" s="9" customFormat="1">
      <c r="A112" s="6">
        <v>10852</v>
      </c>
      <c r="B112" s="7" t="s">
        <v>2196</v>
      </c>
      <c r="C112" s="13" t="s">
        <v>2197</v>
      </c>
      <c r="D112" s="6" t="s">
        <v>13</v>
      </c>
    </row>
    <row r="113" spans="1:4" s="9" customFormat="1">
      <c r="A113" s="6">
        <v>10732</v>
      </c>
      <c r="B113" s="7" t="s">
        <v>2198</v>
      </c>
      <c r="C113" s="11" t="s">
        <v>2199</v>
      </c>
      <c r="D113" s="6" t="s">
        <v>6</v>
      </c>
    </row>
    <row r="114" spans="1:4" s="9" customFormat="1">
      <c r="A114" s="6">
        <v>10753</v>
      </c>
      <c r="B114" s="7" t="s">
        <v>2200</v>
      </c>
      <c r="C114" s="12" t="s">
        <v>2201</v>
      </c>
      <c r="D114" s="6" t="s">
        <v>6</v>
      </c>
    </row>
    <row r="115" spans="1:4" s="9" customFormat="1">
      <c r="A115" s="6">
        <v>10853</v>
      </c>
      <c r="B115" s="7" t="s">
        <v>2202</v>
      </c>
      <c r="C115" s="13" t="s">
        <v>2203</v>
      </c>
      <c r="D115" s="6" t="s">
        <v>13</v>
      </c>
    </row>
    <row r="116" spans="1:4" s="9" customFormat="1">
      <c r="A116" s="6">
        <v>10854</v>
      </c>
      <c r="B116" s="7" t="s">
        <v>2204</v>
      </c>
      <c r="C116" s="13" t="s">
        <v>2205</v>
      </c>
      <c r="D116" s="6" t="s">
        <v>13</v>
      </c>
    </row>
    <row r="117" spans="1:4" s="9" customFormat="1">
      <c r="A117" s="6">
        <v>10855</v>
      </c>
      <c r="B117" s="7" t="s">
        <v>2206</v>
      </c>
      <c r="C117" s="13" t="s">
        <v>2207</v>
      </c>
      <c r="D117" s="6" t="s">
        <v>13</v>
      </c>
    </row>
    <row r="118" spans="1:4" s="9" customFormat="1">
      <c r="A118" s="6">
        <v>10856</v>
      </c>
      <c r="B118" s="7" t="s">
        <v>2208</v>
      </c>
      <c r="C118" s="13" t="s">
        <v>2209</v>
      </c>
      <c r="D118" s="6" t="s">
        <v>13</v>
      </c>
    </row>
    <row r="119" spans="1:4" s="9" customFormat="1">
      <c r="A119" s="6">
        <v>10857</v>
      </c>
      <c r="B119" s="7" t="s">
        <v>2210</v>
      </c>
      <c r="C119" s="13" t="s">
        <v>2211</v>
      </c>
      <c r="D119" s="6" t="s">
        <v>13</v>
      </c>
    </row>
    <row r="120" spans="1:4" s="9" customFormat="1">
      <c r="A120" s="6">
        <v>10754</v>
      </c>
      <c r="B120" s="7" t="s">
        <v>2212</v>
      </c>
      <c r="C120" s="12" t="s">
        <v>2213</v>
      </c>
      <c r="D120" s="6" t="s">
        <v>6</v>
      </c>
    </row>
    <row r="121" spans="1:4" s="9" customFormat="1">
      <c r="A121" s="6">
        <v>10858</v>
      </c>
      <c r="B121" s="7" t="s">
        <v>2214</v>
      </c>
      <c r="C121" s="13" t="s">
        <v>2215</v>
      </c>
      <c r="D121" s="6" t="s">
        <v>13</v>
      </c>
    </row>
    <row r="122" spans="1:4" s="9" customFormat="1">
      <c r="A122" s="6">
        <v>10859</v>
      </c>
      <c r="B122" s="7" t="s">
        <v>2216</v>
      </c>
      <c r="C122" s="13" t="s">
        <v>2217</v>
      </c>
      <c r="D122" s="6" t="s">
        <v>13</v>
      </c>
    </row>
    <row r="123" spans="1:4" s="9" customFormat="1">
      <c r="A123" s="6">
        <v>10860</v>
      </c>
      <c r="B123" s="7" t="s">
        <v>2218</v>
      </c>
      <c r="C123" s="13" t="s">
        <v>2219</v>
      </c>
      <c r="D123" s="6" t="s">
        <v>13</v>
      </c>
    </row>
    <row r="124" spans="1:4" s="9" customFormat="1">
      <c r="A124" s="6">
        <v>10861</v>
      </c>
      <c r="B124" s="7" t="s">
        <v>2220</v>
      </c>
      <c r="C124" s="13" t="s">
        <v>2221</v>
      </c>
      <c r="D124" s="6" t="s">
        <v>13</v>
      </c>
    </row>
    <row r="125" spans="1:4" s="9" customFormat="1">
      <c r="A125" s="6">
        <v>10862</v>
      </c>
      <c r="B125" s="7" t="s">
        <v>2222</v>
      </c>
      <c r="C125" s="13" t="s">
        <v>2223</v>
      </c>
      <c r="D125" s="6" t="s">
        <v>13</v>
      </c>
    </row>
    <row r="126" spans="1:4" s="9" customFormat="1">
      <c r="A126" s="6">
        <v>10863</v>
      </c>
      <c r="B126" s="7" t="s">
        <v>2224</v>
      </c>
      <c r="C126" s="13" t="s">
        <v>2225</v>
      </c>
      <c r="D126" s="6" t="s">
        <v>13</v>
      </c>
    </row>
    <row r="127" spans="1:4" s="9" customFormat="1">
      <c r="A127" s="6">
        <v>10864</v>
      </c>
      <c r="B127" s="7" t="s">
        <v>2226</v>
      </c>
      <c r="C127" s="13" t="s">
        <v>2227</v>
      </c>
      <c r="D127" s="6" t="s">
        <v>13</v>
      </c>
    </row>
    <row r="128" spans="1:4" s="9" customFormat="1">
      <c r="A128" s="6">
        <v>10865</v>
      </c>
      <c r="B128" s="7" t="s">
        <v>2228</v>
      </c>
      <c r="C128" s="13" t="s">
        <v>2229</v>
      </c>
      <c r="D128" s="6" t="s">
        <v>13</v>
      </c>
    </row>
    <row r="129" spans="1:4" s="9" customFormat="1">
      <c r="A129" s="6">
        <v>10755</v>
      </c>
      <c r="B129" s="7" t="s">
        <v>2230</v>
      </c>
      <c r="C129" s="12" t="s">
        <v>2231</v>
      </c>
      <c r="D129" s="6" t="s">
        <v>6</v>
      </c>
    </row>
    <row r="130" spans="1:4" s="9" customFormat="1">
      <c r="A130" s="6">
        <v>14075</v>
      </c>
      <c r="B130" s="7" t="s">
        <v>2232</v>
      </c>
      <c r="C130" s="13" t="s">
        <v>2233</v>
      </c>
      <c r="D130" s="6" t="s">
        <v>13</v>
      </c>
    </row>
    <row r="131" spans="1:4" s="9" customFormat="1">
      <c r="A131" s="6">
        <v>14076</v>
      </c>
      <c r="B131" s="7" t="s">
        <v>2234</v>
      </c>
      <c r="C131" s="13" t="s">
        <v>2235</v>
      </c>
      <c r="D131" s="6" t="s">
        <v>13</v>
      </c>
    </row>
    <row r="132" spans="1:4" s="9" customFormat="1">
      <c r="A132" s="6">
        <v>10866</v>
      </c>
      <c r="B132" s="7" t="s">
        <v>2236</v>
      </c>
      <c r="C132" s="13" t="s">
        <v>2237</v>
      </c>
      <c r="D132" s="6" t="s">
        <v>13</v>
      </c>
    </row>
    <row r="133" spans="1:4" s="9" customFormat="1">
      <c r="A133" s="6">
        <v>10867</v>
      </c>
      <c r="B133" s="7" t="s">
        <v>2238</v>
      </c>
      <c r="C133" s="13" t="s">
        <v>2239</v>
      </c>
      <c r="D133" s="6" t="s">
        <v>13</v>
      </c>
    </row>
    <row r="134" spans="1:4" s="9" customFormat="1">
      <c r="A134" s="6">
        <v>10868</v>
      </c>
      <c r="B134" s="7" t="s">
        <v>2240</v>
      </c>
      <c r="C134" s="13" t="s">
        <v>2241</v>
      </c>
      <c r="D134" s="6" t="s">
        <v>13</v>
      </c>
    </row>
    <row r="135" spans="1:4" s="9" customFormat="1">
      <c r="A135" s="6">
        <v>10733</v>
      </c>
      <c r="B135" s="7" t="s">
        <v>2242</v>
      </c>
      <c r="C135" s="11" t="s">
        <v>2243</v>
      </c>
      <c r="D135" s="6" t="s">
        <v>6</v>
      </c>
    </row>
    <row r="136" spans="1:4" s="9" customFormat="1">
      <c r="A136" s="6">
        <v>10756</v>
      </c>
      <c r="B136" s="7" t="s">
        <v>2244</v>
      </c>
      <c r="C136" s="12" t="s">
        <v>2245</v>
      </c>
      <c r="D136" s="6" t="s">
        <v>6</v>
      </c>
    </row>
    <row r="137" spans="1:4" s="9" customFormat="1">
      <c r="A137" s="6">
        <v>10869</v>
      </c>
      <c r="B137" s="7" t="s">
        <v>2246</v>
      </c>
      <c r="C137" s="13" t="s">
        <v>2247</v>
      </c>
      <c r="D137" s="6" t="s">
        <v>13</v>
      </c>
    </row>
    <row r="138" spans="1:4" s="9" customFormat="1">
      <c r="A138" s="6">
        <v>10870</v>
      </c>
      <c r="B138" s="7" t="s">
        <v>2248</v>
      </c>
      <c r="C138" s="13" t="s">
        <v>2249</v>
      </c>
      <c r="D138" s="6" t="s">
        <v>13</v>
      </c>
    </row>
    <row r="139" spans="1:4" s="9" customFormat="1">
      <c r="A139" s="6">
        <v>10871</v>
      </c>
      <c r="B139" s="7" t="s">
        <v>2250</v>
      </c>
      <c r="C139" s="13" t="s">
        <v>2251</v>
      </c>
      <c r="D139" s="6" t="s">
        <v>13</v>
      </c>
    </row>
    <row r="140" spans="1:4" s="9" customFormat="1">
      <c r="A140" s="6">
        <v>10872</v>
      </c>
      <c r="B140" s="7" t="s">
        <v>2252</v>
      </c>
      <c r="C140" s="13" t="s">
        <v>2253</v>
      </c>
      <c r="D140" s="6" t="s">
        <v>13</v>
      </c>
    </row>
    <row r="141" spans="1:4" s="9" customFormat="1">
      <c r="A141" s="6">
        <v>10873</v>
      </c>
      <c r="B141" s="7" t="s">
        <v>2254</v>
      </c>
      <c r="C141" s="13" t="s">
        <v>2255</v>
      </c>
      <c r="D141" s="6" t="s">
        <v>13</v>
      </c>
    </row>
    <row r="142" spans="1:4" s="9" customFormat="1">
      <c r="A142" s="6">
        <v>10874</v>
      </c>
      <c r="B142" s="7" t="s">
        <v>2256</v>
      </c>
      <c r="C142" s="13" t="s">
        <v>2257</v>
      </c>
      <c r="D142" s="6" t="s">
        <v>13</v>
      </c>
    </row>
    <row r="143" spans="1:4" s="9" customFormat="1">
      <c r="A143" s="6">
        <v>10875</v>
      </c>
      <c r="B143" s="7" t="s">
        <v>2258</v>
      </c>
      <c r="C143" s="13" t="s">
        <v>996</v>
      </c>
      <c r="D143" s="6" t="s">
        <v>13</v>
      </c>
    </row>
    <row r="144" spans="1:4" s="9" customFormat="1">
      <c r="A144" s="6">
        <v>10876</v>
      </c>
      <c r="B144" s="7" t="s">
        <v>2259</v>
      </c>
      <c r="C144" s="13" t="s">
        <v>2260</v>
      </c>
      <c r="D144" s="6" t="s">
        <v>6</v>
      </c>
    </row>
    <row r="145" spans="1:4" s="9" customFormat="1">
      <c r="A145" s="6">
        <v>10877</v>
      </c>
      <c r="B145" s="7" t="s">
        <v>2261</v>
      </c>
      <c r="C145" s="13" t="s">
        <v>2262</v>
      </c>
      <c r="D145" s="6" t="s">
        <v>13</v>
      </c>
    </row>
    <row r="146" spans="1:4" s="9" customFormat="1">
      <c r="A146" s="6">
        <v>10878</v>
      </c>
      <c r="B146" s="7" t="s">
        <v>2263</v>
      </c>
      <c r="C146" s="13" t="s">
        <v>2264</v>
      </c>
      <c r="D146" s="6" t="s">
        <v>13</v>
      </c>
    </row>
    <row r="147" spans="1:4" s="9" customFormat="1">
      <c r="A147" s="6">
        <v>10879</v>
      </c>
      <c r="B147" s="7" t="s">
        <v>2265</v>
      </c>
      <c r="C147" s="13" t="s">
        <v>2266</v>
      </c>
      <c r="D147" s="6" t="s">
        <v>13</v>
      </c>
    </row>
    <row r="148" spans="1:4" s="9" customFormat="1">
      <c r="A148" s="6">
        <v>10757</v>
      </c>
      <c r="B148" s="7" t="s">
        <v>2267</v>
      </c>
      <c r="C148" s="12" t="s">
        <v>2268</v>
      </c>
      <c r="D148" s="6" t="s">
        <v>6</v>
      </c>
    </row>
    <row r="149" spans="1:4" s="9" customFormat="1" ht="27.6">
      <c r="A149" s="6">
        <v>10880</v>
      </c>
      <c r="B149" s="7" t="s">
        <v>2269</v>
      </c>
      <c r="C149" s="13" t="s">
        <v>2270</v>
      </c>
      <c r="D149" s="6" t="s">
        <v>13</v>
      </c>
    </row>
    <row r="150" spans="1:4" s="9" customFormat="1">
      <c r="A150" s="6">
        <v>10881</v>
      </c>
      <c r="B150" s="7" t="s">
        <v>2271</v>
      </c>
      <c r="C150" s="13" t="s">
        <v>2272</v>
      </c>
      <c r="D150" s="6" t="s">
        <v>13</v>
      </c>
    </row>
    <row r="151" spans="1:4" s="9" customFormat="1">
      <c r="A151" s="6">
        <v>10882</v>
      </c>
      <c r="B151" s="7" t="s">
        <v>2273</v>
      </c>
      <c r="C151" s="13" t="s">
        <v>2274</v>
      </c>
      <c r="D151" s="6" t="s">
        <v>13</v>
      </c>
    </row>
    <row r="152" spans="1:4" s="9" customFormat="1">
      <c r="A152" s="6">
        <v>10883</v>
      </c>
      <c r="B152" s="7" t="s">
        <v>2275</v>
      </c>
      <c r="C152" s="13" t="s">
        <v>2276</v>
      </c>
      <c r="D152" s="6" t="s">
        <v>13</v>
      </c>
    </row>
    <row r="153" spans="1:4" s="9" customFormat="1">
      <c r="A153" s="6">
        <v>10884</v>
      </c>
      <c r="B153" s="7" t="s">
        <v>2277</v>
      </c>
      <c r="C153" s="13" t="s">
        <v>2278</v>
      </c>
      <c r="D153" s="6" t="s">
        <v>13</v>
      </c>
    </row>
    <row r="154" spans="1:4" s="9" customFormat="1">
      <c r="A154" s="6">
        <v>10734</v>
      </c>
      <c r="B154" s="7" t="s">
        <v>2279</v>
      </c>
      <c r="C154" s="11" t="s">
        <v>2280</v>
      </c>
      <c r="D154" s="6" t="s">
        <v>6</v>
      </c>
    </row>
    <row r="155" spans="1:4" s="9" customFormat="1">
      <c r="A155" s="6">
        <v>10758</v>
      </c>
      <c r="B155" s="7" t="s">
        <v>2281</v>
      </c>
      <c r="C155" s="12" t="s">
        <v>2282</v>
      </c>
      <c r="D155" s="6" t="s">
        <v>13</v>
      </c>
    </row>
    <row r="156" spans="1:4" s="9" customFormat="1">
      <c r="A156" s="6">
        <v>10885</v>
      </c>
      <c r="B156" s="7" t="s">
        <v>2283</v>
      </c>
      <c r="C156" s="13" t="s">
        <v>2284</v>
      </c>
      <c r="D156" s="6" t="s">
        <v>13</v>
      </c>
    </row>
    <row r="157" spans="1:4" s="9" customFormat="1">
      <c r="A157" s="6">
        <v>10886</v>
      </c>
      <c r="B157" s="7" t="s">
        <v>2285</v>
      </c>
      <c r="C157" s="13" t="s">
        <v>2286</v>
      </c>
      <c r="D157" s="6" t="s">
        <v>13</v>
      </c>
    </row>
    <row r="158" spans="1:4" s="9" customFormat="1">
      <c r="A158" s="6">
        <v>10887</v>
      </c>
      <c r="B158" s="7" t="s">
        <v>2287</v>
      </c>
      <c r="C158" s="13" t="s">
        <v>2288</v>
      </c>
      <c r="D158" s="6" t="s">
        <v>13</v>
      </c>
    </row>
    <row r="159" spans="1:4" s="9" customFormat="1">
      <c r="A159" s="6">
        <v>10888</v>
      </c>
      <c r="B159" s="7" t="s">
        <v>2289</v>
      </c>
      <c r="C159" s="13" t="s">
        <v>2290</v>
      </c>
      <c r="D159" s="6" t="s">
        <v>13</v>
      </c>
    </row>
    <row r="160" spans="1:4" s="9" customFormat="1">
      <c r="A160" s="6">
        <v>10889</v>
      </c>
      <c r="B160" s="7" t="s">
        <v>2291</v>
      </c>
      <c r="C160" s="13" t="s">
        <v>2292</v>
      </c>
      <c r="D160" s="6" t="s">
        <v>13</v>
      </c>
    </row>
    <row r="161" spans="1:4" s="9" customFormat="1">
      <c r="A161" s="6">
        <v>10890</v>
      </c>
      <c r="B161" s="7" t="s">
        <v>2293</v>
      </c>
      <c r="C161" s="13" t="s">
        <v>2294</v>
      </c>
      <c r="D161" s="6" t="s">
        <v>13</v>
      </c>
    </row>
    <row r="162" spans="1:4" s="9" customFormat="1">
      <c r="A162" s="6">
        <v>10891</v>
      </c>
      <c r="B162" s="7" t="s">
        <v>2295</v>
      </c>
      <c r="C162" s="13" t="s">
        <v>2296</v>
      </c>
      <c r="D162" s="6" t="s">
        <v>13</v>
      </c>
    </row>
    <row r="163" spans="1:4" s="9" customFormat="1">
      <c r="A163" s="6">
        <v>10892</v>
      </c>
      <c r="B163" s="7" t="s">
        <v>2297</v>
      </c>
      <c r="C163" s="13" t="s">
        <v>2298</v>
      </c>
      <c r="D163" s="6" t="s">
        <v>13</v>
      </c>
    </row>
    <row r="164" spans="1:4" s="9" customFormat="1">
      <c r="A164" s="6">
        <v>10759</v>
      </c>
      <c r="B164" s="7" t="s">
        <v>2299</v>
      </c>
      <c r="C164" s="12" t="s">
        <v>2300</v>
      </c>
      <c r="D164" s="6" t="s">
        <v>6</v>
      </c>
    </row>
    <row r="165" spans="1:4" s="9" customFormat="1">
      <c r="A165" s="6">
        <v>10893</v>
      </c>
      <c r="B165" s="7" t="s">
        <v>2301</v>
      </c>
      <c r="C165" s="13" t="s">
        <v>2302</v>
      </c>
      <c r="D165" s="6" t="s">
        <v>13</v>
      </c>
    </row>
    <row r="166" spans="1:4" s="9" customFormat="1">
      <c r="A166" s="6">
        <v>10894</v>
      </c>
      <c r="B166" s="7" t="s">
        <v>2303</v>
      </c>
      <c r="C166" s="13" t="s">
        <v>2304</v>
      </c>
      <c r="D166" s="6" t="s">
        <v>13</v>
      </c>
    </row>
    <row r="167" spans="1:4" s="9" customFormat="1">
      <c r="A167" s="6">
        <v>10895</v>
      </c>
      <c r="B167" s="7" t="s">
        <v>2305</v>
      </c>
      <c r="C167" s="13" t="s">
        <v>2306</v>
      </c>
      <c r="D167" s="6" t="s">
        <v>13</v>
      </c>
    </row>
    <row r="168" spans="1:4" s="9" customFormat="1">
      <c r="A168" s="6">
        <v>10896</v>
      </c>
      <c r="B168" s="7" t="s">
        <v>2307</v>
      </c>
      <c r="C168" s="13" t="s">
        <v>2308</v>
      </c>
      <c r="D168" s="6" t="s">
        <v>13</v>
      </c>
    </row>
    <row r="169" spans="1:4" s="9" customFormat="1">
      <c r="A169" s="6">
        <v>10897</v>
      </c>
      <c r="B169" s="7" t="s">
        <v>2309</v>
      </c>
      <c r="C169" s="13" t="s">
        <v>2310</v>
      </c>
      <c r="D169" s="6" t="s">
        <v>13</v>
      </c>
    </row>
    <row r="170" spans="1:4" s="9" customFormat="1" ht="27.6">
      <c r="A170" s="6">
        <v>10898</v>
      </c>
      <c r="B170" s="7" t="s">
        <v>2311</v>
      </c>
      <c r="C170" s="13" t="s">
        <v>2312</v>
      </c>
      <c r="D170" s="6" t="s">
        <v>13</v>
      </c>
    </row>
    <row r="171" spans="1:4" s="9" customFormat="1">
      <c r="A171" s="6">
        <v>10899</v>
      </c>
      <c r="B171" s="7" t="s">
        <v>2313</v>
      </c>
      <c r="C171" s="13" t="s">
        <v>2314</v>
      </c>
      <c r="D171" s="6" t="s">
        <v>13</v>
      </c>
    </row>
    <row r="172" spans="1:4" s="9" customFormat="1">
      <c r="A172" s="6">
        <v>10900</v>
      </c>
      <c r="B172" s="7" t="s">
        <v>2315</v>
      </c>
      <c r="C172" s="13" t="s">
        <v>2316</v>
      </c>
      <c r="D172" s="6" t="s">
        <v>13</v>
      </c>
    </row>
    <row r="173" spans="1:4" s="9" customFormat="1">
      <c r="A173" s="6">
        <v>10760</v>
      </c>
      <c r="B173" s="7" t="s">
        <v>2317</v>
      </c>
      <c r="C173" s="12" t="s">
        <v>2318</v>
      </c>
      <c r="D173" s="6" t="s">
        <v>13</v>
      </c>
    </row>
    <row r="174" spans="1:4" s="9" customFormat="1">
      <c r="A174" s="6">
        <v>10901</v>
      </c>
      <c r="B174" s="7" t="s">
        <v>2319</v>
      </c>
      <c r="C174" s="13" t="s">
        <v>2320</v>
      </c>
      <c r="D174" s="6" t="s">
        <v>13</v>
      </c>
    </row>
    <row r="175" spans="1:4" s="9" customFormat="1">
      <c r="A175" s="6">
        <v>10902</v>
      </c>
      <c r="B175" s="7" t="s">
        <v>2321</v>
      </c>
      <c r="C175" s="13" t="s">
        <v>2322</v>
      </c>
      <c r="D175" s="6" t="s">
        <v>13</v>
      </c>
    </row>
    <row r="176" spans="1:4" s="9" customFormat="1" ht="27.6">
      <c r="A176" s="6">
        <v>10903</v>
      </c>
      <c r="B176" s="7" t="s">
        <v>2323</v>
      </c>
      <c r="C176" s="13" t="s">
        <v>2324</v>
      </c>
      <c r="D176" s="6" t="s">
        <v>13</v>
      </c>
    </row>
    <row r="177" spans="1:4" s="9" customFormat="1">
      <c r="A177" s="6">
        <v>10904</v>
      </c>
      <c r="B177" s="7" t="s">
        <v>2325</v>
      </c>
      <c r="C177" s="13" t="s">
        <v>2326</v>
      </c>
      <c r="D177" s="6" t="s">
        <v>13</v>
      </c>
    </row>
    <row r="178" spans="1:4" s="9" customFormat="1">
      <c r="A178" s="6">
        <v>10905</v>
      </c>
      <c r="B178" s="7" t="s">
        <v>2327</v>
      </c>
      <c r="C178" s="13" t="s">
        <v>2328</v>
      </c>
      <c r="D178" s="6" t="s">
        <v>13</v>
      </c>
    </row>
    <row r="179" spans="1:4" s="9" customFormat="1">
      <c r="A179" s="6">
        <v>10906</v>
      </c>
      <c r="B179" s="7" t="s">
        <v>2329</v>
      </c>
      <c r="C179" s="13" t="s">
        <v>2330</v>
      </c>
      <c r="D179" s="6" t="s">
        <v>13</v>
      </c>
    </row>
    <row r="180" spans="1:4" s="9" customFormat="1">
      <c r="A180" s="6">
        <v>10907</v>
      </c>
      <c r="B180" s="7" t="s">
        <v>2331</v>
      </c>
      <c r="C180" s="13" t="s">
        <v>2332</v>
      </c>
      <c r="D180" s="6" t="s">
        <v>13</v>
      </c>
    </row>
    <row r="181" spans="1:4" s="9" customFormat="1">
      <c r="A181" s="6">
        <v>10761</v>
      </c>
      <c r="B181" s="7" t="s">
        <v>2333</v>
      </c>
      <c r="C181" s="12" t="s">
        <v>2334</v>
      </c>
      <c r="D181" s="6" t="s">
        <v>13</v>
      </c>
    </row>
    <row r="182" spans="1:4" s="9" customFormat="1">
      <c r="A182" s="6">
        <v>14079</v>
      </c>
      <c r="B182" s="7" t="s">
        <v>2335</v>
      </c>
      <c r="C182" s="13" t="s">
        <v>2336</v>
      </c>
      <c r="D182" s="6" t="s">
        <v>13</v>
      </c>
    </row>
    <row r="183" spans="1:4" s="9" customFormat="1">
      <c r="A183" s="6">
        <v>10908</v>
      </c>
      <c r="B183" s="7" t="s">
        <v>2337</v>
      </c>
      <c r="C183" s="13" t="s">
        <v>2338</v>
      </c>
      <c r="D183" s="6" t="s">
        <v>13</v>
      </c>
    </row>
    <row r="184" spans="1:4" s="9" customFormat="1">
      <c r="A184" s="6">
        <v>10909</v>
      </c>
      <c r="B184" s="7" t="s">
        <v>2339</v>
      </c>
      <c r="C184" s="13" t="s">
        <v>2340</v>
      </c>
      <c r="D184" s="6" t="s">
        <v>13</v>
      </c>
    </row>
    <row r="185" spans="1:4" s="9" customFormat="1">
      <c r="A185" s="6">
        <v>10910</v>
      </c>
      <c r="B185" s="7" t="s">
        <v>2341</v>
      </c>
      <c r="C185" s="13" t="s">
        <v>2342</v>
      </c>
      <c r="D185" s="6" t="s">
        <v>13</v>
      </c>
    </row>
    <row r="186" spans="1:4" s="9" customFormat="1">
      <c r="A186" s="6">
        <v>10911</v>
      </c>
      <c r="B186" s="7" t="s">
        <v>2343</v>
      </c>
      <c r="C186" s="13" t="s">
        <v>2344</v>
      </c>
      <c r="D186" s="6" t="s">
        <v>13</v>
      </c>
    </row>
    <row r="187" spans="1:4" s="9" customFormat="1">
      <c r="A187" s="6">
        <v>10912</v>
      </c>
      <c r="B187" s="7" t="s">
        <v>2345</v>
      </c>
      <c r="C187" s="13" t="s">
        <v>2346</v>
      </c>
      <c r="D187" s="6" t="s">
        <v>13</v>
      </c>
    </row>
    <row r="188" spans="1:4" s="9" customFormat="1">
      <c r="A188" s="6">
        <v>10913</v>
      </c>
      <c r="B188" s="7" t="s">
        <v>2347</v>
      </c>
      <c r="C188" s="13" t="s">
        <v>2348</v>
      </c>
      <c r="D188" s="6" t="s">
        <v>13</v>
      </c>
    </row>
    <row r="189" spans="1:4" s="9" customFormat="1">
      <c r="A189" s="6">
        <v>14210</v>
      </c>
      <c r="B189" s="7" t="s">
        <v>2349</v>
      </c>
      <c r="C189" s="13" t="s">
        <v>2350</v>
      </c>
      <c r="D189" s="6" t="s">
        <v>13</v>
      </c>
    </row>
    <row r="190" spans="1:4" s="9" customFormat="1">
      <c r="A190" s="6">
        <v>11208</v>
      </c>
      <c r="B190" s="7" t="s">
        <v>2351</v>
      </c>
      <c r="C190" s="12" t="s">
        <v>2352</v>
      </c>
      <c r="D190" s="6" t="s">
        <v>6</v>
      </c>
    </row>
    <row r="191" spans="1:4" s="9" customFormat="1">
      <c r="A191" s="6">
        <v>12974</v>
      </c>
      <c r="B191" s="7" t="s">
        <v>2353</v>
      </c>
      <c r="C191" s="13" t="s">
        <v>2354</v>
      </c>
      <c r="D191" s="6" t="s">
        <v>13</v>
      </c>
    </row>
    <row r="192" spans="1:4" s="9" customFormat="1">
      <c r="A192" s="6">
        <v>11209</v>
      </c>
      <c r="B192" s="7" t="s">
        <v>2355</v>
      </c>
      <c r="C192" s="13" t="s">
        <v>2356</v>
      </c>
      <c r="D192" s="6" t="s">
        <v>13</v>
      </c>
    </row>
    <row r="193" spans="1:4" s="9" customFormat="1">
      <c r="A193" s="6">
        <v>19575</v>
      </c>
      <c r="B193" s="7" t="s">
        <v>2357</v>
      </c>
      <c r="C193" s="14" t="s">
        <v>2358</v>
      </c>
      <c r="D193" s="6" t="s">
        <v>13</v>
      </c>
    </row>
    <row r="194" spans="1:4" s="9" customFormat="1">
      <c r="A194" s="6">
        <v>19576</v>
      </c>
      <c r="B194" s="7" t="s">
        <v>2359</v>
      </c>
      <c r="C194" s="14" t="s">
        <v>2360</v>
      </c>
      <c r="D194" s="6" t="s">
        <v>13</v>
      </c>
    </row>
    <row r="195" spans="1:4" s="9" customFormat="1" ht="27.6">
      <c r="A195" s="6">
        <v>19577</v>
      </c>
      <c r="B195" s="7" t="s">
        <v>2361</v>
      </c>
      <c r="C195" s="14" t="s">
        <v>2362</v>
      </c>
      <c r="D195" s="6" t="s">
        <v>13</v>
      </c>
    </row>
    <row r="196" spans="1:4" s="9" customFormat="1">
      <c r="A196" s="6">
        <v>19578</v>
      </c>
      <c r="B196" s="7" t="s">
        <v>2363</v>
      </c>
      <c r="C196" s="14" t="s">
        <v>2364</v>
      </c>
      <c r="D196" s="6" t="s">
        <v>13</v>
      </c>
    </row>
    <row r="197" spans="1:4" s="9" customFormat="1">
      <c r="A197" s="6">
        <v>11210</v>
      </c>
      <c r="B197" s="7" t="s">
        <v>2365</v>
      </c>
      <c r="C197" s="13" t="s">
        <v>2366</v>
      </c>
      <c r="D197" s="6" t="s">
        <v>13</v>
      </c>
    </row>
    <row r="198" spans="1:4" s="9" customFormat="1">
      <c r="A198" s="6">
        <v>19579</v>
      </c>
      <c r="B198" s="7" t="s">
        <v>2367</v>
      </c>
      <c r="C198" s="14" t="s">
        <v>2368</v>
      </c>
      <c r="D198" s="6" t="s">
        <v>13</v>
      </c>
    </row>
    <row r="199" spans="1:4" s="9" customFormat="1">
      <c r="A199" s="6">
        <v>19580</v>
      </c>
      <c r="B199" s="7" t="s">
        <v>2369</v>
      </c>
      <c r="C199" s="14" t="s">
        <v>2370</v>
      </c>
      <c r="D199" s="6" t="s">
        <v>13</v>
      </c>
    </row>
    <row r="200" spans="1:4" s="9" customFormat="1" ht="27.6">
      <c r="A200" s="6">
        <v>19581</v>
      </c>
      <c r="B200" s="7" t="s">
        <v>2371</v>
      </c>
      <c r="C200" s="14" t="s">
        <v>2372</v>
      </c>
      <c r="D200" s="6" t="s">
        <v>13</v>
      </c>
    </row>
    <row r="201" spans="1:4" s="9" customFormat="1">
      <c r="A201" s="6">
        <v>19582</v>
      </c>
      <c r="B201" s="7" t="s">
        <v>2373</v>
      </c>
      <c r="C201" s="14" t="s">
        <v>2374</v>
      </c>
      <c r="D201" s="6" t="s">
        <v>13</v>
      </c>
    </row>
    <row r="202" spans="1:4" s="9" customFormat="1">
      <c r="A202" s="6">
        <v>19583</v>
      </c>
      <c r="B202" s="7" t="s">
        <v>2375</v>
      </c>
      <c r="C202" s="14" t="s">
        <v>2376</v>
      </c>
      <c r="D202" s="6" t="s">
        <v>13</v>
      </c>
    </row>
    <row r="203" spans="1:4" s="9" customFormat="1">
      <c r="A203" s="6">
        <v>11211</v>
      </c>
      <c r="B203" s="7" t="s">
        <v>2377</v>
      </c>
      <c r="C203" s="13" t="s">
        <v>2378</v>
      </c>
      <c r="D203" s="6" t="s">
        <v>13</v>
      </c>
    </row>
    <row r="204" spans="1:4" s="9" customFormat="1">
      <c r="A204" s="6">
        <v>19584</v>
      </c>
      <c r="B204" s="7" t="s">
        <v>2379</v>
      </c>
      <c r="C204" s="14" t="s">
        <v>2380</v>
      </c>
      <c r="D204" s="6" t="s">
        <v>13</v>
      </c>
    </row>
    <row r="205" spans="1:4" s="9" customFormat="1">
      <c r="A205" s="6">
        <v>19585</v>
      </c>
      <c r="B205" s="7" t="s">
        <v>2381</v>
      </c>
      <c r="C205" s="14" t="s">
        <v>2382</v>
      </c>
      <c r="D205" s="6" t="s">
        <v>13</v>
      </c>
    </row>
    <row r="206" spans="1:4" s="9" customFormat="1">
      <c r="A206" s="6">
        <v>19586</v>
      </c>
      <c r="B206" s="7" t="s">
        <v>2383</v>
      </c>
      <c r="C206" s="14" t="s">
        <v>2384</v>
      </c>
      <c r="D206" s="6" t="s">
        <v>13</v>
      </c>
    </row>
    <row r="207" spans="1:4" s="9" customFormat="1">
      <c r="A207" s="6">
        <v>19587</v>
      </c>
      <c r="B207" s="7" t="s">
        <v>2385</v>
      </c>
      <c r="C207" s="14" t="s">
        <v>2386</v>
      </c>
      <c r="D207" s="6" t="s">
        <v>13</v>
      </c>
    </row>
    <row r="208" spans="1:4" s="9" customFormat="1">
      <c r="A208" s="6">
        <v>20137</v>
      </c>
      <c r="B208" s="7" t="s">
        <v>2387</v>
      </c>
      <c r="C208" s="13" t="s">
        <v>2388</v>
      </c>
      <c r="D208" s="6" t="s">
        <v>13</v>
      </c>
    </row>
    <row r="209" spans="1:4" s="9" customFormat="1">
      <c r="A209" s="6">
        <v>19588</v>
      </c>
      <c r="B209" s="7" t="s">
        <v>2389</v>
      </c>
      <c r="C209" s="14" t="s">
        <v>2390</v>
      </c>
      <c r="D209" s="6" t="s">
        <v>13</v>
      </c>
    </row>
    <row r="210" spans="1:4" s="9" customFormat="1">
      <c r="A210" s="6">
        <v>19589</v>
      </c>
      <c r="B210" s="7" t="s">
        <v>2391</v>
      </c>
      <c r="C210" s="14" t="s">
        <v>2392</v>
      </c>
      <c r="D210" s="6" t="s">
        <v>13</v>
      </c>
    </row>
    <row r="211" spans="1:4" s="9" customFormat="1">
      <c r="A211" s="6">
        <v>19590</v>
      </c>
      <c r="B211" s="7" t="s">
        <v>2393</v>
      </c>
      <c r="C211" s="14" t="s">
        <v>2394</v>
      </c>
      <c r="D211" s="6" t="s">
        <v>13</v>
      </c>
    </row>
    <row r="212" spans="1:4" s="9" customFormat="1">
      <c r="A212" s="6">
        <v>11213</v>
      </c>
      <c r="B212" s="7" t="s">
        <v>2395</v>
      </c>
      <c r="C212" s="14" t="s">
        <v>2396</v>
      </c>
      <c r="D212" s="6" t="s">
        <v>13</v>
      </c>
    </row>
    <row r="213" spans="1:4" s="9" customFormat="1">
      <c r="A213" s="6">
        <v>11215</v>
      </c>
      <c r="B213" s="7" t="s">
        <v>2397</v>
      </c>
      <c r="C213" s="14" t="s">
        <v>2398</v>
      </c>
      <c r="D213" s="6" t="s">
        <v>13</v>
      </c>
    </row>
    <row r="214" spans="1:4" s="9" customFormat="1">
      <c r="A214" s="6">
        <v>11214</v>
      </c>
      <c r="B214" s="7" t="s">
        <v>2399</v>
      </c>
      <c r="C214" s="13" t="s">
        <v>2400</v>
      </c>
      <c r="D214" s="6" t="s">
        <v>13</v>
      </c>
    </row>
    <row r="215" spans="1:4" s="9" customFormat="1">
      <c r="A215" s="6">
        <v>16958</v>
      </c>
      <c r="B215" s="7" t="s">
        <v>2401</v>
      </c>
      <c r="C215" s="12" t="s">
        <v>2402</v>
      </c>
      <c r="D215" s="6" t="s">
        <v>13</v>
      </c>
    </row>
    <row r="216" spans="1:4" s="9" customFormat="1">
      <c r="A216" s="6">
        <v>10735</v>
      </c>
      <c r="B216" s="7" t="s">
        <v>2403</v>
      </c>
      <c r="C216" s="11" t="s">
        <v>2404</v>
      </c>
      <c r="D216" s="6" t="s">
        <v>6</v>
      </c>
    </row>
    <row r="217" spans="1:4" s="9" customFormat="1">
      <c r="A217" s="6">
        <v>10762</v>
      </c>
      <c r="B217" s="7" t="s">
        <v>2405</v>
      </c>
      <c r="C217" s="12" t="s">
        <v>2406</v>
      </c>
      <c r="D217" s="6" t="s">
        <v>6</v>
      </c>
    </row>
    <row r="218" spans="1:4" s="9" customFormat="1">
      <c r="A218" s="6">
        <v>10914</v>
      </c>
      <c r="B218" s="7" t="s">
        <v>2407</v>
      </c>
      <c r="C218" s="13" t="s">
        <v>2408</v>
      </c>
      <c r="D218" s="6" t="s">
        <v>13</v>
      </c>
    </row>
    <row r="219" spans="1:4" s="9" customFormat="1">
      <c r="A219" s="6">
        <v>10915</v>
      </c>
      <c r="B219" s="7" t="s">
        <v>2409</v>
      </c>
      <c r="C219" s="13" t="s">
        <v>2410</v>
      </c>
      <c r="D219" s="6" t="s">
        <v>13</v>
      </c>
    </row>
    <row r="220" spans="1:4" s="9" customFormat="1">
      <c r="A220" s="6">
        <v>10916</v>
      </c>
      <c r="B220" s="7" t="s">
        <v>2411</v>
      </c>
      <c r="C220" s="13" t="s">
        <v>2412</v>
      </c>
      <c r="D220" s="6" t="s">
        <v>13</v>
      </c>
    </row>
    <row r="221" spans="1:4" s="9" customFormat="1">
      <c r="A221" s="6">
        <v>11250</v>
      </c>
      <c r="B221" s="7" t="s">
        <v>2413</v>
      </c>
      <c r="C221" s="13" t="s">
        <v>2414</v>
      </c>
      <c r="D221" s="6" t="s">
        <v>13</v>
      </c>
    </row>
    <row r="222" spans="1:4" s="9" customFormat="1">
      <c r="A222" s="6">
        <v>11251</v>
      </c>
      <c r="B222" s="7" t="s">
        <v>2415</v>
      </c>
      <c r="C222" s="13" t="s">
        <v>2416</v>
      </c>
      <c r="D222" s="6" t="s">
        <v>13</v>
      </c>
    </row>
    <row r="223" spans="1:4" s="9" customFormat="1" ht="27.6">
      <c r="A223" s="6">
        <v>10763</v>
      </c>
      <c r="B223" s="7" t="s">
        <v>2417</v>
      </c>
      <c r="C223" s="12" t="s">
        <v>2418</v>
      </c>
      <c r="D223" s="6" t="s">
        <v>6</v>
      </c>
    </row>
    <row r="224" spans="1:4" s="9" customFormat="1">
      <c r="A224" s="6">
        <v>10917</v>
      </c>
      <c r="B224" s="7" t="s">
        <v>2419</v>
      </c>
      <c r="C224" s="13" t="s">
        <v>2420</v>
      </c>
      <c r="D224" s="6" t="s">
        <v>13</v>
      </c>
    </row>
    <row r="225" spans="1:4" s="9" customFormat="1">
      <c r="A225" s="6">
        <v>10918</v>
      </c>
      <c r="B225" s="7" t="s">
        <v>2421</v>
      </c>
      <c r="C225" s="13" t="s">
        <v>2422</v>
      </c>
      <c r="D225" s="6" t="s">
        <v>13</v>
      </c>
    </row>
    <row r="226" spans="1:4" s="9" customFormat="1">
      <c r="A226" s="6">
        <v>10919</v>
      </c>
      <c r="B226" s="7" t="s">
        <v>2423</v>
      </c>
      <c r="C226" s="13" t="s">
        <v>2424</v>
      </c>
      <c r="D226" s="6" t="s">
        <v>13</v>
      </c>
    </row>
    <row r="227" spans="1:4" s="9" customFormat="1">
      <c r="A227" s="6">
        <v>10920</v>
      </c>
      <c r="B227" s="7" t="s">
        <v>2425</v>
      </c>
      <c r="C227" s="13" t="s">
        <v>2426</v>
      </c>
      <c r="D227" s="6" t="s">
        <v>13</v>
      </c>
    </row>
    <row r="228" spans="1:4" s="9" customFormat="1">
      <c r="A228" s="6">
        <v>10921</v>
      </c>
      <c r="B228" s="7" t="s">
        <v>2427</v>
      </c>
      <c r="C228" s="13" t="s">
        <v>2428</v>
      </c>
      <c r="D228" s="6" t="s">
        <v>13</v>
      </c>
    </row>
    <row r="229" spans="1:4" s="9" customFormat="1" ht="27.6">
      <c r="A229" s="6">
        <v>10922</v>
      </c>
      <c r="B229" s="7" t="s">
        <v>2429</v>
      </c>
      <c r="C229" s="13" t="s">
        <v>2430</v>
      </c>
      <c r="D229" s="6" t="s">
        <v>13</v>
      </c>
    </row>
    <row r="230" spans="1:4" s="9" customFormat="1">
      <c r="A230" s="6">
        <v>10764</v>
      </c>
      <c r="B230" s="7" t="s">
        <v>2431</v>
      </c>
      <c r="C230" s="12" t="s">
        <v>2432</v>
      </c>
      <c r="D230" s="6" t="s">
        <v>6</v>
      </c>
    </row>
    <row r="231" spans="1:4" s="9" customFormat="1">
      <c r="A231" s="6">
        <v>10923</v>
      </c>
      <c r="B231" s="7" t="s">
        <v>2433</v>
      </c>
      <c r="C231" s="13" t="s">
        <v>2434</v>
      </c>
      <c r="D231" s="6" t="s">
        <v>13</v>
      </c>
    </row>
    <row r="232" spans="1:4" s="9" customFormat="1" ht="27.6">
      <c r="A232" s="6">
        <v>10924</v>
      </c>
      <c r="B232" s="7" t="s">
        <v>2435</v>
      </c>
      <c r="C232" s="13" t="s">
        <v>2436</v>
      </c>
      <c r="D232" s="6" t="s">
        <v>13</v>
      </c>
    </row>
    <row r="233" spans="1:4" s="9" customFormat="1">
      <c r="A233" s="6">
        <v>10925</v>
      </c>
      <c r="B233" s="7" t="s">
        <v>2437</v>
      </c>
      <c r="C233" s="13" t="s">
        <v>2438</v>
      </c>
      <c r="D233" s="6" t="s">
        <v>13</v>
      </c>
    </row>
    <row r="234" spans="1:4" s="9" customFormat="1">
      <c r="A234" s="6">
        <v>10926</v>
      </c>
      <c r="B234" s="7" t="s">
        <v>2439</v>
      </c>
      <c r="C234" s="13" t="s">
        <v>2440</v>
      </c>
      <c r="D234" s="6" t="s">
        <v>13</v>
      </c>
    </row>
    <row r="235" spans="1:4" s="9" customFormat="1">
      <c r="A235" s="6">
        <v>10736</v>
      </c>
      <c r="B235" s="7" t="s">
        <v>2441</v>
      </c>
      <c r="C235" s="11" t="s">
        <v>2442</v>
      </c>
      <c r="D235" s="6" t="s">
        <v>6</v>
      </c>
    </row>
    <row r="236" spans="1:4" s="9" customFormat="1">
      <c r="A236" s="6">
        <v>10765</v>
      </c>
      <c r="B236" s="7" t="s">
        <v>2443</v>
      </c>
      <c r="C236" s="12" t="s">
        <v>2444</v>
      </c>
      <c r="D236" s="6" t="s">
        <v>13</v>
      </c>
    </row>
    <row r="237" spans="1:4" s="9" customFormat="1">
      <c r="A237" s="6">
        <v>10927</v>
      </c>
      <c r="B237" s="7" t="s">
        <v>2445</v>
      </c>
      <c r="C237" s="13" t="s">
        <v>2446</v>
      </c>
      <c r="D237" s="6" t="s">
        <v>13</v>
      </c>
    </row>
    <row r="238" spans="1:4" s="9" customFormat="1">
      <c r="A238" s="6">
        <v>10928</v>
      </c>
      <c r="B238" s="7" t="s">
        <v>2447</v>
      </c>
      <c r="C238" s="13" t="s">
        <v>2448</v>
      </c>
      <c r="D238" s="6" t="s">
        <v>13</v>
      </c>
    </row>
    <row r="239" spans="1:4" s="9" customFormat="1">
      <c r="A239" s="6">
        <v>10929</v>
      </c>
      <c r="B239" s="7" t="s">
        <v>2449</v>
      </c>
      <c r="C239" s="13" t="s">
        <v>2450</v>
      </c>
      <c r="D239" s="6" t="s">
        <v>13</v>
      </c>
    </row>
    <row r="240" spans="1:4" s="9" customFormat="1">
      <c r="A240" s="6">
        <v>10766</v>
      </c>
      <c r="B240" s="7" t="s">
        <v>2451</v>
      </c>
      <c r="C240" s="12" t="s">
        <v>2257</v>
      </c>
      <c r="D240" s="6" t="s">
        <v>13</v>
      </c>
    </row>
    <row r="241" spans="1:4" s="9" customFormat="1">
      <c r="A241" s="6">
        <v>10930</v>
      </c>
      <c r="B241" s="7" t="s">
        <v>2452</v>
      </c>
      <c r="C241" s="13" t="s">
        <v>2453</v>
      </c>
      <c r="D241" s="6" t="s">
        <v>13</v>
      </c>
    </row>
    <row r="242" spans="1:4" s="9" customFormat="1">
      <c r="A242" s="6">
        <v>10931</v>
      </c>
      <c r="B242" s="7" t="s">
        <v>2454</v>
      </c>
      <c r="C242" s="13" t="s">
        <v>2455</v>
      </c>
      <c r="D242" s="6" t="s">
        <v>13</v>
      </c>
    </row>
    <row r="243" spans="1:4" s="9" customFormat="1">
      <c r="A243" s="6">
        <v>10932</v>
      </c>
      <c r="B243" s="7" t="s">
        <v>2456</v>
      </c>
      <c r="C243" s="13" t="s">
        <v>2457</v>
      </c>
      <c r="D243" s="6" t="s">
        <v>13</v>
      </c>
    </row>
    <row r="244" spans="1:4" s="9" customFormat="1">
      <c r="A244" s="6">
        <v>10933</v>
      </c>
      <c r="B244" s="7" t="s">
        <v>2458</v>
      </c>
      <c r="C244" s="13" t="s">
        <v>2459</v>
      </c>
      <c r="D244" s="6" t="s">
        <v>13</v>
      </c>
    </row>
    <row r="245" spans="1:4" s="9" customFormat="1">
      <c r="A245" s="6">
        <v>10934</v>
      </c>
      <c r="B245" s="7" t="s">
        <v>2460</v>
      </c>
      <c r="C245" s="13" t="s">
        <v>2461</v>
      </c>
      <c r="D245" s="6" t="s">
        <v>13</v>
      </c>
    </row>
    <row r="246" spans="1:4" s="9" customFormat="1">
      <c r="A246" s="6">
        <v>10935</v>
      </c>
      <c r="B246" s="7" t="s">
        <v>2462</v>
      </c>
      <c r="C246" s="13" t="s">
        <v>2463</v>
      </c>
      <c r="D246" s="6" t="s">
        <v>13</v>
      </c>
    </row>
    <row r="247" spans="1:4" s="9" customFormat="1">
      <c r="A247" s="6">
        <v>10936</v>
      </c>
      <c r="B247" s="7" t="s">
        <v>2464</v>
      </c>
      <c r="C247" s="13" t="s">
        <v>2465</v>
      </c>
      <c r="D247" s="6" t="s">
        <v>13</v>
      </c>
    </row>
    <row r="248" spans="1:4" s="9" customFormat="1">
      <c r="A248" s="6">
        <v>10737</v>
      </c>
      <c r="B248" s="7" t="s">
        <v>2466</v>
      </c>
      <c r="C248" s="11" t="s">
        <v>2467</v>
      </c>
      <c r="D248" s="6" t="s">
        <v>13</v>
      </c>
    </row>
    <row r="249" spans="1:4" s="9" customFormat="1">
      <c r="A249" s="6">
        <v>10767</v>
      </c>
      <c r="B249" s="7" t="s">
        <v>2468</v>
      </c>
      <c r="C249" s="12" t="s">
        <v>2469</v>
      </c>
      <c r="D249" s="6" t="s">
        <v>13</v>
      </c>
    </row>
    <row r="250" spans="1:4" s="9" customFormat="1">
      <c r="A250" s="6">
        <v>10768</v>
      </c>
      <c r="B250" s="7" t="s">
        <v>2470</v>
      </c>
      <c r="C250" s="12" t="s">
        <v>2471</v>
      </c>
      <c r="D250" s="6" t="s">
        <v>13</v>
      </c>
    </row>
    <row r="251" spans="1:4" s="9" customFormat="1">
      <c r="A251" s="6">
        <v>10769</v>
      </c>
      <c r="B251" s="7" t="s">
        <v>2472</v>
      </c>
      <c r="C251" s="12" t="s">
        <v>2473</v>
      </c>
      <c r="D251" s="6" t="s">
        <v>13</v>
      </c>
    </row>
    <row r="252" spans="1:4" s="9" customFormat="1">
      <c r="A252" s="6">
        <v>10770</v>
      </c>
      <c r="B252" s="7" t="s">
        <v>2474</v>
      </c>
      <c r="C252" s="12" t="s">
        <v>2475</v>
      </c>
      <c r="D252" s="6" t="s">
        <v>13</v>
      </c>
    </row>
    <row r="253" spans="1:4" s="9" customFormat="1">
      <c r="A253" s="6">
        <v>17059</v>
      </c>
      <c r="B253" s="7" t="s">
        <v>2476</v>
      </c>
      <c r="C253" s="11" t="s">
        <v>2477</v>
      </c>
      <c r="D253" s="6" t="s">
        <v>13</v>
      </c>
    </row>
    <row r="254" spans="1:4" s="9" customFormat="1">
      <c r="A254" s="6">
        <v>14090</v>
      </c>
      <c r="B254" s="7" t="s">
        <v>2478</v>
      </c>
      <c r="C254" s="12" t="s">
        <v>2479</v>
      </c>
      <c r="D254" s="6" t="s">
        <v>13</v>
      </c>
    </row>
    <row r="255" spans="1:4" s="9" customFormat="1">
      <c r="A255" s="6">
        <v>14091</v>
      </c>
      <c r="B255" s="7" t="s">
        <v>2480</v>
      </c>
      <c r="C255" s="12" t="s">
        <v>2481</v>
      </c>
      <c r="D255" s="6" t="s">
        <v>13</v>
      </c>
    </row>
    <row r="256" spans="1:4" s="9" customFormat="1">
      <c r="A256" s="6">
        <v>14092</v>
      </c>
      <c r="B256" s="7" t="s">
        <v>2482</v>
      </c>
      <c r="C256" s="12" t="s">
        <v>2483</v>
      </c>
      <c r="D256" s="6" t="s">
        <v>13</v>
      </c>
    </row>
    <row r="257" spans="1:4" s="9" customFormat="1">
      <c r="A257" s="6">
        <v>19593</v>
      </c>
      <c r="B257" s="7" t="s">
        <v>2484</v>
      </c>
      <c r="C257" s="12" t="s">
        <v>2485</v>
      </c>
      <c r="D257" s="6" t="s">
        <v>13</v>
      </c>
    </row>
    <row r="258" spans="1:4" s="9" customFormat="1">
      <c r="A258" s="6">
        <v>14093</v>
      </c>
      <c r="B258" s="7" t="s">
        <v>2486</v>
      </c>
      <c r="C258" s="12" t="s">
        <v>2487</v>
      </c>
      <c r="D258" s="6" t="s">
        <v>13</v>
      </c>
    </row>
    <row r="259" spans="1:4" s="9" customFormat="1">
      <c r="A259" s="6">
        <v>14094</v>
      </c>
      <c r="B259" s="7" t="s">
        <v>2488</v>
      </c>
      <c r="C259" s="12" t="s">
        <v>2489</v>
      </c>
      <c r="D259" s="6" t="s">
        <v>13</v>
      </c>
    </row>
    <row r="260" spans="1:4" s="9" customFormat="1">
      <c r="A260" s="6">
        <v>14095</v>
      </c>
      <c r="B260" s="7" t="s">
        <v>2490</v>
      </c>
      <c r="C260" s="12" t="s">
        <v>2491</v>
      </c>
      <c r="D260" s="6" t="s">
        <v>13</v>
      </c>
    </row>
    <row r="261" spans="1:4" s="9" customFormat="1">
      <c r="A261" s="6">
        <v>14096</v>
      </c>
      <c r="B261" s="7" t="s">
        <v>2492</v>
      </c>
      <c r="C261" s="12" t="s">
        <v>2493</v>
      </c>
      <c r="D261" s="6" t="s">
        <v>13</v>
      </c>
    </row>
    <row r="262" spans="1:4" s="9" customFormat="1">
      <c r="A262" s="6">
        <v>14097</v>
      </c>
      <c r="B262" s="7" t="s">
        <v>2494</v>
      </c>
      <c r="C262" s="12" t="s">
        <v>2495</v>
      </c>
      <c r="D262" s="6" t="s">
        <v>13</v>
      </c>
    </row>
    <row r="263" spans="1:4" s="9" customFormat="1">
      <c r="A263" s="6">
        <v>14098</v>
      </c>
      <c r="B263" s="7" t="s">
        <v>2496</v>
      </c>
      <c r="C263" s="12" t="s">
        <v>2497</v>
      </c>
      <c r="D263" s="6" t="s">
        <v>13</v>
      </c>
    </row>
  </sheetData>
  <pageMargins left="0.25" right="0.25" top="0.75" bottom="0.75" header="0.3" footer="0.3"/>
  <pageSetup orientation="portrait" r:id="rId1"/>
  <headerFooter>
    <oddFooter>&amp;R&amp;P of &amp;N&amp;LCopyright 2016 APQC</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0"/>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19207</v>
      </c>
      <c r="B2" s="7" t="s">
        <v>24</v>
      </c>
      <c r="C2" s="10" t="s">
        <v>25</v>
      </c>
      <c r="D2" s="6" t="s">
        <v>13</v>
      </c>
    </row>
    <row r="3" spans="1:4" s="9" customFormat="1">
      <c r="A3" s="6">
        <v>10937</v>
      </c>
      <c r="B3" s="7" t="s">
        <v>2498</v>
      </c>
      <c r="C3" s="11" t="s">
        <v>2499</v>
      </c>
      <c r="D3" s="6" t="s">
        <v>13</v>
      </c>
    </row>
    <row r="4" spans="1:4" s="9" customFormat="1">
      <c r="A4" s="6">
        <v>10941</v>
      </c>
      <c r="B4" s="7" t="s">
        <v>2500</v>
      </c>
      <c r="C4" s="12" t="s">
        <v>2501</v>
      </c>
      <c r="D4" s="6" t="s">
        <v>13</v>
      </c>
    </row>
    <row r="5" spans="1:4" s="9" customFormat="1" ht="27.6">
      <c r="A5" s="6">
        <v>10955</v>
      </c>
      <c r="B5" s="7" t="s">
        <v>2502</v>
      </c>
      <c r="C5" s="13" t="s">
        <v>2503</v>
      </c>
      <c r="D5" s="6" t="s">
        <v>13</v>
      </c>
    </row>
    <row r="6" spans="1:4" s="9" customFormat="1">
      <c r="A6" s="6">
        <v>10956</v>
      </c>
      <c r="B6" s="7" t="s">
        <v>2504</v>
      </c>
      <c r="C6" s="13" t="s">
        <v>35</v>
      </c>
      <c r="D6" s="6" t="s">
        <v>13</v>
      </c>
    </row>
    <row r="7" spans="1:4" s="9" customFormat="1">
      <c r="A7" s="6">
        <v>10957</v>
      </c>
      <c r="B7" s="7" t="s">
        <v>2505</v>
      </c>
      <c r="C7" s="13" t="s">
        <v>2506</v>
      </c>
      <c r="D7" s="6" t="s">
        <v>13</v>
      </c>
    </row>
    <row r="8" spans="1:4" s="9" customFormat="1">
      <c r="A8" s="6">
        <v>10943</v>
      </c>
      <c r="B8" s="7" t="s">
        <v>2507</v>
      </c>
      <c r="C8" s="12" t="s">
        <v>2508</v>
      </c>
      <c r="D8" s="6" t="s">
        <v>13</v>
      </c>
    </row>
    <row r="9" spans="1:4" s="9" customFormat="1">
      <c r="A9" s="6">
        <v>10958</v>
      </c>
      <c r="B9" s="7" t="s">
        <v>2509</v>
      </c>
      <c r="C9" s="13" t="s">
        <v>2510</v>
      </c>
      <c r="D9" s="6" t="s">
        <v>13</v>
      </c>
    </row>
    <row r="10" spans="1:4" s="9" customFormat="1">
      <c r="A10" s="6">
        <v>10959</v>
      </c>
      <c r="B10" s="7" t="s">
        <v>2511</v>
      </c>
      <c r="C10" s="13" t="s">
        <v>2512</v>
      </c>
      <c r="D10" s="6" t="s">
        <v>13</v>
      </c>
    </row>
    <row r="11" spans="1:4" s="9" customFormat="1">
      <c r="A11" s="6">
        <v>10960</v>
      </c>
      <c r="B11" s="7" t="s">
        <v>2513</v>
      </c>
      <c r="C11" s="13" t="s">
        <v>2514</v>
      </c>
      <c r="D11" s="6" t="s">
        <v>13</v>
      </c>
    </row>
    <row r="12" spans="1:4" s="9" customFormat="1">
      <c r="A12" s="6">
        <v>10961</v>
      </c>
      <c r="B12" s="7" t="s">
        <v>2515</v>
      </c>
      <c r="C12" s="13" t="s">
        <v>2516</v>
      </c>
      <c r="D12" s="6" t="s">
        <v>13</v>
      </c>
    </row>
    <row r="13" spans="1:4" s="9" customFormat="1">
      <c r="A13" s="6">
        <v>10962</v>
      </c>
      <c r="B13" s="7" t="s">
        <v>2517</v>
      </c>
      <c r="C13" s="13" t="s">
        <v>2518</v>
      </c>
      <c r="D13" s="6" t="s">
        <v>13</v>
      </c>
    </row>
    <row r="14" spans="1:4" s="9" customFormat="1">
      <c r="A14" s="6">
        <v>10944</v>
      </c>
      <c r="B14" s="7" t="s">
        <v>2519</v>
      </c>
      <c r="C14" s="12" t="s">
        <v>2520</v>
      </c>
      <c r="D14" s="6" t="s">
        <v>13</v>
      </c>
    </row>
    <row r="15" spans="1:4" s="9" customFormat="1">
      <c r="A15" s="6">
        <v>10963</v>
      </c>
      <c r="B15" s="7" t="s">
        <v>2521</v>
      </c>
      <c r="C15" s="13" t="s">
        <v>2522</v>
      </c>
      <c r="D15" s="6" t="s">
        <v>13</v>
      </c>
    </row>
    <row r="16" spans="1:4" s="9" customFormat="1">
      <c r="A16" s="6">
        <v>10964</v>
      </c>
      <c r="B16" s="7" t="s">
        <v>2523</v>
      </c>
      <c r="C16" s="13" t="s">
        <v>2524</v>
      </c>
      <c r="D16" s="6" t="s">
        <v>13</v>
      </c>
    </row>
    <row r="17" spans="1:4" s="9" customFormat="1">
      <c r="A17" s="6">
        <v>10949</v>
      </c>
      <c r="B17" s="7" t="s">
        <v>2525</v>
      </c>
      <c r="C17" s="12" t="s">
        <v>2526</v>
      </c>
      <c r="D17" s="6" t="s">
        <v>13</v>
      </c>
    </row>
    <row r="18" spans="1:4" s="9" customFormat="1">
      <c r="A18" s="6">
        <v>10965</v>
      </c>
      <c r="B18" s="7" t="s">
        <v>2527</v>
      </c>
      <c r="C18" s="13" t="s">
        <v>2528</v>
      </c>
      <c r="D18" s="6" t="s">
        <v>13</v>
      </c>
    </row>
    <row r="19" spans="1:4" s="9" customFormat="1">
      <c r="A19" s="6">
        <v>10966</v>
      </c>
      <c r="B19" s="7" t="s">
        <v>2529</v>
      </c>
      <c r="C19" s="13" t="s">
        <v>2530</v>
      </c>
      <c r="D19" s="6" t="s">
        <v>13</v>
      </c>
    </row>
    <row r="20" spans="1:4" s="9" customFormat="1">
      <c r="A20" s="6">
        <v>19208</v>
      </c>
      <c r="B20" s="7" t="s">
        <v>2531</v>
      </c>
      <c r="C20" s="11" t="s">
        <v>2532</v>
      </c>
      <c r="D20" s="6" t="s">
        <v>13</v>
      </c>
    </row>
    <row r="21" spans="1:4" s="9" customFormat="1">
      <c r="A21" s="6">
        <v>19209</v>
      </c>
      <c r="B21" s="7" t="s">
        <v>2533</v>
      </c>
      <c r="C21" s="12" t="s">
        <v>2534</v>
      </c>
      <c r="D21" s="6" t="s">
        <v>13</v>
      </c>
    </row>
    <row r="22" spans="1:4" s="9" customFormat="1">
      <c r="A22" s="6">
        <v>19210</v>
      </c>
      <c r="B22" s="7" t="s">
        <v>2535</v>
      </c>
      <c r="C22" s="13" t="s">
        <v>2536</v>
      </c>
      <c r="D22" s="6" t="s">
        <v>13</v>
      </c>
    </row>
    <row r="23" spans="1:4" s="9" customFormat="1">
      <c r="A23" s="6">
        <v>19211</v>
      </c>
      <c r="B23" s="7" t="s">
        <v>2537</v>
      </c>
      <c r="C23" s="13" t="s">
        <v>2538</v>
      </c>
      <c r="D23" s="6" t="s">
        <v>13</v>
      </c>
    </row>
    <row r="24" spans="1:4" s="9" customFormat="1">
      <c r="A24" s="6">
        <v>19212</v>
      </c>
      <c r="B24" s="7" t="s">
        <v>2539</v>
      </c>
      <c r="C24" s="13" t="s">
        <v>2540</v>
      </c>
      <c r="D24" s="6" t="s">
        <v>13</v>
      </c>
    </row>
    <row r="25" spans="1:4" s="9" customFormat="1">
      <c r="A25" s="6">
        <v>20139</v>
      </c>
      <c r="B25" s="7" t="s">
        <v>2541</v>
      </c>
      <c r="C25" s="12" t="s">
        <v>2542</v>
      </c>
      <c r="D25" s="6" t="s">
        <v>13</v>
      </c>
    </row>
    <row r="26" spans="1:4" s="9" customFormat="1">
      <c r="A26" s="6">
        <v>19220</v>
      </c>
      <c r="B26" s="7" t="s">
        <v>2543</v>
      </c>
      <c r="C26" s="13" t="s">
        <v>2544</v>
      </c>
      <c r="D26" s="6" t="s">
        <v>13</v>
      </c>
    </row>
    <row r="27" spans="1:4" s="9" customFormat="1">
      <c r="A27" s="6">
        <v>11276</v>
      </c>
      <c r="B27" s="7" t="s">
        <v>2545</v>
      </c>
      <c r="C27" s="13" t="s">
        <v>2546</v>
      </c>
      <c r="D27" s="6" t="s">
        <v>13</v>
      </c>
    </row>
    <row r="28" spans="1:4" s="9" customFormat="1">
      <c r="A28" s="6">
        <v>19221</v>
      </c>
      <c r="B28" s="7" t="s">
        <v>2547</v>
      </c>
      <c r="C28" s="13" t="s">
        <v>2548</v>
      </c>
      <c r="D28" s="6" t="s">
        <v>13</v>
      </c>
    </row>
    <row r="29" spans="1:4" s="9" customFormat="1">
      <c r="A29" s="6">
        <v>19222</v>
      </c>
      <c r="B29" s="7" t="s">
        <v>2549</v>
      </c>
      <c r="C29" s="13" t="s">
        <v>2550</v>
      </c>
      <c r="D29" s="6" t="s">
        <v>13</v>
      </c>
    </row>
    <row r="30" spans="1:4" s="9" customFormat="1">
      <c r="A30" s="6">
        <v>19223</v>
      </c>
      <c r="B30" s="7" t="s">
        <v>2551</v>
      </c>
      <c r="C30" s="13" t="s">
        <v>2552</v>
      </c>
      <c r="D30" s="6" t="s">
        <v>13</v>
      </c>
    </row>
    <row r="31" spans="1:4" s="9" customFormat="1">
      <c r="A31" s="6">
        <v>19229</v>
      </c>
      <c r="B31" s="7" t="s">
        <v>2553</v>
      </c>
      <c r="C31" s="12" t="s">
        <v>2554</v>
      </c>
      <c r="D31" s="6" t="s">
        <v>13</v>
      </c>
    </row>
    <row r="32" spans="1:4" s="9" customFormat="1">
      <c r="A32" s="6">
        <v>19230</v>
      </c>
      <c r="B32" s="7" t="s">
        <v>2555</v>
      </c>
      <c r="C32" s="13" t="s">
        <v>2556</v>
      </c>
      <c r="D32" s="6" t="s">
        <v>13</v>
      </c>
    </row>
    <row r="33" spans="1:4" s="9" customFormat="1">
      <c r="A33" s="6">
        <v>19231</v>
      </c>
      <c r="B33" s="7" t="s">
        <v>2557</v>
      </c>
      <c r="C33" s="13" t="s">
        <v>2558</v>
      </c>
      <c r="D33" s="6" t="s">
        <v>13</v>
      </c>
    </row>
    <row r="34" spans="1:4" s="9" customFormat="1">
      <c r="A34" s="6">
        <v>19232</v>
      </c>
      <c r="B34" s="7" t="s">
        <v>2559</v>
      </c>
      <c r="C34" s="13" t="s">
        <v>2560</v>
      </c>
      <c r="D34" s="6" t="s">
        <v>13</v>
      </c>
    </row>
    <row r="35" spans="1:4" s="9" customFormat="1">
      <c r="A35" s="6">
        <v>19233</v>
      </c>
      <c r="B35" s="7" t="s">
        <v>2561</v>
      </c>
      <c r="C35" s="13" t="s">
        <v>2562</v>
      </c>
      <c r="D35" s="6" t="s">
        <v>13</v>
      </c>
    </row>
    <row r="36" spans="1:4" s="9" customFormat="1">
      <c r="A36" s="6">
        <v>19234</v>
      </c>
      <c r="B36" s="7" t="s">
        <v>2563</v>
      </c>
      <c r="C36" s="13" t="s">
        <v>2564</v>
      </c>
      <c r="D36" s="6" t="s">
        <v>13</v>
      </c>
    </row>
    <row r="37" spans="1:4" s="9" customFormat="1">
      <c r="A37" s="6">
        <v>19224</v>
      </c>
      <c r="B37" s="7" t="s">
        <v>2565</v>
      </c>
      <c r="C37" s="12" t="s">
        <v>2566</v>
      </c>
      <c r="D37" s="6" t="s">
        <v>13</v>
      </c>
    </row>
    <row r="38" spans="1:4" s="9" customFormat="1">
      <c r="A38" s="6">
        <v>19225</v>
      </c>
      <c r="B38" s="7" t="s">
        <v>2567</v>
      </c>
      <c r="C38" s="13" t="s">
        <v>2568</v>
      </c>
      <c r="D38" s="6" t="s">
        <v>13</v>
      </c>
    </row>
    <row r="39" spans="1:4" s="9" customFormat="1">
      <c r="A39" s="6">
        <v>19226</v>
      </c>
      <c r="B39" s="7" t="s">
        <v>2569</v>
      </c>
      <c r="C39" s="13" t="s">
        <v>2570</v>
      </c>
      <c r="D39" s="6" t="s">
        <v>13</v>
      </c>
    </row>
    <row r="40" spans="1:4" s="9" customFormat="1">
      <c r="A40" s="6">
        <v>19227</v>
      </c>
      <c r="B40" s="7" t="s">
        <v>2571</v>
      </c>
      <c r="C40" s="13" t="s">
        <v>2572</v>
      </c>
      <c r="D40" s="6" t="s">
        <v>13</v>
      </c>
    </row>
    <row r="41" spans="1:4" s="9" customFormat="1">
      <c r="A41" s="6">
        <v>19228</v>
      </c>
      <c r="B41" s="7" t="s">
        <v>2573</v>
      </c>
      <c r="C41" s="13" t="s">
        <v>2574</v>
      </c>
      <c r="D41" s="6" t="s">
        <v>13</v>
      </c>
    </row>
    <row r="42" spans="1:4" s="9" customFormat="1">
      <c r="A42" s="6">
        <v>19238</v>
      </c>
      <c r="B42" s="7" t="s">
        <v>2575</v>
      </c>
      <c r="C42" s="11" t="s">
        <v>2576</v>
      </c>
      <c r="D42" s="6" t="s">
        <v>13</v>
      </c>
    </row>
    <row r="43" spans="1:4" s="9" customFormat="1">
      <c r="A43" s="6">
        <v>19239</v>
      </c>
      <c r="B43" s="7" t="s">
        <v>2577</v>
      </c>
      <c r="C43" s="12" t="s">
        <v>2578</v>
      </c>
      <c r="D43" s="6" t="s">
        <v>13</v>
      </c>
    </row>
    <row r="44" spans="1:4" s="9" customFormat="1">
      <c r="A44" s="6">
        <v>19240</v>
      </c>
      <c r="B44" s="7" t="s">
        <v>2579</v>
      </c>
      <c r="C44" s="13" t="s">
        <v>2580</v>
      </c>
      <c r="D44" s="6" t="s">
        <v>13</v>
      </c>
    </row>
    <row r="45" spans="1:4" s="9" customFormat="1">
      <c r="A45" s="6">
        <v>10967</v>
      </c>
      <c r="B45" s="7" t="s">
        <v>2581</v>
      </c>
      <c r="C45" s="13" t="s">
        <v>2582</v>
      </c>
      <c r="D45" s="6" t="s">
        <v>13</v>
      </c>
    </row>
    <row r="46" spans="1:4" s="9" customFormat="1">
      <c r="A46" s="6">
        <v>19241</v>
      </c>
      <c r="B46" s="7" t="s">
        <v>2583</v>
      </c>
      <c r="C46" s="13" t="s">
        <v>2584</v>
      </c>
      <c r="D46" s="6" t="s">
        <v>13</v>
      </c>
    </row>
    <row r="47" spans="1:4" s="9" customFormat="1">
      <c r="A47" s="6">
        <v>10968</v>
      </c>
      <c r="B47" s="7" t="s">
        <v>2585</v>
      </c>
      <c r="C47" s="13" t="s">
        <v>2586</v>
      </c>
      <c r="D47" s="6" t="s">
        <v>13</v>
      </c>
    </row>
    <row r="48" spans="1:4" s="9" customFormat="1">
      <c r="A48" s="6">
        <v>19242</v>
      </c>
      <c r="B48" s="7" t="s">
        <v>2587</v>
      </c>
      <c r="C48" s="13" t="s">
        <v>2588</v>
      </c>
      <c r="D48" s="6" t="s">
        <v>13</v>
      </c>
    </row>
    <row r="49" spans="1:4" s="9" customFormat="1">
      <c r="A49" s="6">
        <v>19243</v>
      </c>
      <c r="B49" s="7" t="s">
        <v>2589</v>
      </c>
      <c r="C49" s="13" t="s">
        <v>2590</v>
      </c>
      <c r="D49" s="6" t="s">
        <v>13</v>
      </c>
    </row>
    <row r="50" spans="1:4" s="9" customFormat="1">
      <c r="A50" s="6">
        <v>19244</v>
      </c>
      <c r="B50" s="7" t="s">
        <v>2591</v>
      </c>
      <c r="C50" s="13" t="s">
        <v>2592</v>
      </c>
      <c r="D50" s="6" t="s">
        <v>13</v>
      </c>
    </row>
    <row r="51" spans="1:4" s="9" customFormat="1">
      <c r="A51" s="6">
        <v>19245</v>
      </c>
      <c r="B51" s="7" t="s">
        <v>2593</v>
      </c>
      <c r="C51" s="12" t="s">
        <v>2594</v>
      </c>
      <c r="D51" s="6" t="s">
        <v>13</v>
      </c>
    </row>
    <row r="52" spans="1:4" s="9" customFormat="1">
      <c r="A52" s="6">
        <v>19246</v>
      </c>
      <c r="B52" s="7" t="s">
        <v>2595</v>
      </c>
      <c r="C52" s="13" t="s">
        <v>2556</v>
      </c>
      <c r="D52" s="6" t="s">
        <v>13</v>
      </c>
    </row>
    <row r="53" spans="1:4" s="9" customFormat="1">
      <c r="A53" s="6">
        <v>19247</v>
      </c>
      <c r="B53" s="7" t="s">
        <v>2596</v>
      </c>
      <c r="C53" s="13" t="s">
        <v>2597</v>
      </c>
      <c r="D53" s="6" t="s">
        <v>13</v>
      </c>
    </row>
    <row r="54" spans="1:4" s="9" customFormat="1">
      <c r="A54" s="6">
        <v>19248</v>
      </c>
      <c r="B54" s="7" t="s">
        <v>2598</v>
      </c>
      <c r="C54" s="13" t="s">
        <v>2570</v>
      </c>
      <c r="D54" s="6" t="s">
        <v>13</v>
      </c>
    </row>
    <row r="55" spans="1:4" s="9" customFormat="1">
      <c r="A55" s="6">
        <v>19249</v>
      </c>
      <c r="B55" s="7" t="s">
        <v>2599</v>
      </c>
      <c r="C55" s="13" t="s">
        <v>2600</v>
      </c>
      <c r="D55" s="6" t="s">
        <v>13</v>
      </c>
    </row>
    <row r="56" spans="1:4" s="9" customFormat="1">
      <c r="A56" s="6">
        <v>19250</v>
      </c>
      <c r="B56" s="7" t="s">
        <v>2601</v>
      </c>
      <c r="C56" s="13" t="s">
        <v>2602</v>
      </c>
      <c r="D56" s="6" t="s">
        <v>13</v>
      </c>
    </row>
    <row r="57" spans="1:4" s="9" customFormat="1">
      <c r="A57" s="6">
        <v>19251</v>
      </c>
      <c r="B57" s="7" t="s">
        <v>2603</v>
      </c>
      <c r="C57" s="13" t="s">
        <v>2604</v>
      </c>
      <c r="D57" s="6" t="s">
        <v>13</v>
      </c>
    </row>
    <row r="58" spans="1:4" s="9" customFormat="1">
      <c r="A58" s="6">
        <v>19252</v>
      </c>
      <c r="B58" s="7" t="s">
        <v>2605</v>
      </c>
      <c r="C58" s="13" t="s">
        <v>2606</v>
      </c>
      <c r="D58" s="6" t="s">
        <v>13</v>
      </c>
    </row>
    <row r="59" spans="1:4" s="9" customFormat="1">
      <c r="A59" s="6">
        <v>19253</v>
      </c>
      <c r="B59" s="7" t="s">
        <v>2607</v>
      </c>
      <c r="C59" s="12" t="s">
        <v>2608</v>
      </c>
      <c r="D59" s="6" t="s">
        <v>13</v>
      </c>
    </row>
    <row r="60" spans="1:4" s="9" customFormat="1">
      <c r="A60" s="6">
        <v>10947</v>
      </c>
      <c r="B60" s="7" t="s">
        <v>2609</v>
      </c>
      <c r="C60" s="13" t="s">
        <v>2610</v>
      </c>
      <c r="D60" s="6" t="s">
        <v>13</v>
      </c>
    </row>
    <row r="61" spans="1:4" s="9" customFormat="1">
      <c r="A61" s="6">
        <v>19254</v>
      </c>
      <c r="B61" s="7" t="s">
        <v>2611</v>
      </c>
      <c r="C61" s="13" t="s">
        <v>2612</v>
      </c>
      <c r="D61" s="6" t="s">
        <v>13</v>
      </c>
    </row>
    <row r="62" spans="1:4" s="9" customFormat="1">
      <c r="A62" s="6">
        <v>19255</v>
      </c>
      <c r="B62" s="7" t="s">
        <v>2613</v>
      </c>
      <c r="C62" s="13" t="s">
        <v>2614</v>
      </c>
      <c r="D62" s="6" t="s">
        <v>13</v>
      </c>
    </row>
    <row r="63" spans="1:4" s="9" customFormat="1">
      <c r="A63" s="6">
        <v>19256</v>
      </c>
      <c r="B63" s="7" t="s">
        <v>2615</v>
      </c>
      <c r="C63" s="13" t="s">
        <v>2616</v>
      </c>
      <c r="D63" s="6" t="s">
        <v>13</v>
      </c>
    </row>
    <row r="64" spans="1:4" s="9" customFormat="1">
      <c r="A64" s="6">
        <v>19257</v>
      </c>
      <c r="B64" s="7" t="s">
        <v>2617</v>
      </c>
      <c r="C64" s="13" t="s">
        <v>2618</v>
      </c>
      <c r="D64" s="6" t="s">
        <v>13</v>
      </c>
    </row>
    <row r="65" spans="1:4" s="9" customFormat="1">
      <c r="A65" s="6">
        <v>10940</v>
      </c>
      <c r="B65" s="7" t="s">
        <v>2619</v>
      </c>
      <c r="C65" s="11" t="s">
        <v>2620</v>
      </c>
      <c r="D65" s="6" t="s">
        <v>13</v>
      </c>
    </row>
    <row r="66" spans="1:4" s="9" customFormat="1">
      <c r="A66" s="6">
        <v>10952</v>
      </c>
      <c r="B66" s="7" t="s">
        <v>2621</v>
      </c>
      <c r="C66" s="12" t="s">
        <v>2622</v>
      </c>
      <c r="D66" s="6" t="s">
        <v>13</v>
      </c>
    </row>
    <row r="67" spans="1:4" s="9" customFormat="1">
      <c r="A67" s="6">
        <v>19258</v>
      </c>
      <c r="B67" s="7" t="s">
        <v>2623</v>
      </c>
      <c r="C67" s="12" t="s">
        <v>2624</v>
      </c>
      <c r="D67" s="6" t="s">
        <v>13</v>
      </c>
    </row>
    <row r="68" spans="1:4" s="9" customFormat="1">
      <c r="A68" s="6">
        <v>10953</v>
      </c>
      <c r="B68" s="7" t="s">
        <v>2625</v>
      </c>
      <c r="C68" s="12" t="s">
        <v>2626</v>
      </c>
      <c r="D68" s="6" t="s">
        <v>13</v>
      </c>
    </row>
    <row r="69" spans="1:4" s="9" customFormat="1">
      <c r="A69" s="6">
        <v>10954</v>
      </c>
      <c r="B69" s="7" t="s">
        <v>2627</v>
      </c>
      <c r="C69" s="12" t="s">
        <v>2628</v>
      </c>
      <c r="D69" s="6" t="s">
        <v>13</v>
      </c>
    </row>
    <row r="70" spans="1:4" s="9" customFormat="1">
      <c r="A70" s="6">
        <v>16970</v>
      </c>
      <c r="B70" s="7" t="s">
        <v>2629</v>
      </c>
      <c r="C70" s="12" t="s">
        <v>2630</v>
      </c>
      <c r="D70" s="6" t="s">
        <v>13</v>
      </c>
    </row>
  </sheetData>
  <pageMargins left="0.25" right="0.25" top="0.75" bottom="0.75" header="0.3" footer="0.3"/>
  <pageSetup orientation="portrait" r:id="rId1"/>
  <headerFooter>
    <oddFooter>&amp;R&amp;P of &amp;N&amp;LCopyright 2016 APQC</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6"/>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ht="27.6">
      <c r="A2" s="6">
        <v>16437</v>
      </c>
      <c r="B2" s="7" t="s">
        <v>26</v>
      </c>
      <c r="C2" s="10" t="s">
        <v>27</v>
      </c>
      <c r="D2" s="6" t="s">
        <v>13</v>
      </c>
    </row>
    <row r="3" spans="1:4" s="9" customFormat="1">
      <c r="A3" s="6">
        <v>17060</v>
      </c>
      <c r="B3" s="7" t="s">
        <v>2631</v>
      </c>
      <c r="C3" s="11" t="s">
        <v>2632</v>
      </c>
      <c r="D3" s="6" t="s">
        <v>13</v>
      </c>
    </row>
    <row r="4" spans="1:4" s="9" customFormat="1">
      <c r="A4" s="6">
        <v>16439</v>
      </c>
      <c r="B4" s="7" t="s">
        <v>2633</v>
      </c>
      <c r="C4" s="12" t="s">
        <v>2634</v>
      </c>
      <c r="D4" s="6" t="s">
        <v>13</v>
      </c>
    </row>
    <row r="5" spans="1:4" s="9" customFormat="1">
      <c r="A5" s="6">
        <v>16440</v>
      </c>
      <c r="B5" s="7" t="s">
        <v>2635</v>
      </c>
      <c r="C5" s="13" t="s">
        <v>2636</v>
      </c>
      <c r="D5" s="6" t="s">
        <v>13</v>
      </c>
    </row>
    <row r="6" spans="1:4" s="9" customFormat="1">
      <c r="A6" s="6">
        <v>16441</v>
      </c>
      <c r="B6" s="7" t="s">
        <v>2637</v>
      </c>
      <c r="C6" s="13" t="s">
        <v>2638</v>
      </c>
      <c r="D6" s="6" t="s">
        <v>13</v>
      </c>
    </row>
    <row r="7" spans="1:4" s="9" customFormat="1">
      <c r="A7" s="6">
        <v>16442</v>
      </c>
      <c r="B7" s="7" t="s">
        <v>2639</v>
      </c>
      <c r="C7" s="13" t="s">
        <v>2640</v>
      </c>
      <c r="D7" s="6" t="s">
        <v>13</v>
      </c>
    </row>
    <row r="8" spans="1:4" s="9" customFormat="1" ht="27.6">
      <c r="A8" s="6">
        <v>16443</v>
      </c>
      <c r="B8" s="7" t="s">
        <v>2641</v>
      </c>
      <c r="C8" s="13" t="s">
        <v>2642</v>
      </c>
      <c r="D8" s="6" t="s">
        <v>13</v>
      </c>
    </row>
    <row r="9" spans="1:4" s="9" customFormat="1" ht="27.6">
      <c r="A9" s="6">
        <v>16444</v>
      </c>
      <c r="B9" s="7" t="s">
        <v>2643</v>
      </c>
      <c r="C9" s="13" t="s">
        <v>2644</v>
      </c>
      <c r="D9" s="6" t="s">
        <v>13</v>
      </c>
    </row>
    <row r="10" spans="1:4" s="9" customFormat="1">
      <c r="A10" s="6">
        <v>16445</v>
      </c>
      <c r="B10" s="7" t="s">
        <v>2645</v>
      </c>
      <c r="C10" s="12" t="s">
        <v>2646</v>
      </c>
      <c r="D10" s="6" t="s">
        <v>13</v>
      </c>
    </row>
    <row r="11" spans="1:4" s="9" customFormat="1">
      <c r="A11" s="6">
        <v>16446</v>
      </c>
      <c r="B11" s="7" t="s">
        <v>2647</v>
      </c>
      <c r="C11" s="13" t="s">
        <v>2648</v>
      </c>
      <c r="D11" s="6" t="s">
        <v>13</v>
      </c>
    </row>
    <row r="12" spans="1:4" s="9" customFormat="1">
      <c r="A12" s="6">
        <v>16447</v>
      </c>
      <c r="B12" s="7" t="s">
        <v>2649</v>
      </c>
      <c r="C12" s="13" t="s">
        <v>2650</v>
      </c>
      <c r="D12" s="6" t="s">
        <v>13</v>
      </c>
    </row>
    <row r="13" spans="1:4" s="9" customFormat="1" ht="27.6">
      <c r="A13" s="6">
        <v>16448</v>
      </c>
      <c r="B13" s="7" t="s">
        <v>2651</v>
      </c>
      <c r="C13" s="13" t="s">
        <v>2652</v>
      </c>
      <c r="D13" s="6" t="s">
        <v>13</v>
      </c>
    </row>
    <row r="14" spans="1:4" s="9" customFormat="1" ht="27.6">
      <c r="A14" s="6">
        <v>16449</v>
      </c>
      <c r="B14" s="7" t="s">
        <v>2653</v>
      </c>
      <c r="C14" s="13" t="s">
        <v>2654</v>
      </c>
      <c r="D14" s="6" t="s">
        <v>13</v>
      </c>
    </row>
    <row r="15" spans="1:4" s="9" customFormat="1">
      <c r="A15" s="6">
        <v>16450</v>
      </c>
      <c r="B15" s="7" t="s">
        <v>2655</v>
      </c>
      <c r="C15" s="13" t="s">
        <v>2656</v>
      </c>
      <c r="D15" s="6" t="s">
        <v>13</v>
      </c>
    </row>
    <row r="16" spans="1:4" s="9" customFormat="1">
      <c r="A16" s="6">
        <v>16451</v>
      </c>
      <c r="B16" s="7" t="s">
        <v>2657</v>
      </c>
      <c r="C16" s="13" t="s">
        <v>2658</v>
      </c>
      <c r="D16" s="6" t="s">
        <v>13</v>
      </c>
    </row>
    <row r="17" spans="1:4" s="9" customFormat="1" ht="27.6">
      <c r="A17" s="6">
        <v>16452</v>
      </c>
      <c r="B17" s="7" t="s">
        <v>2659</v>
      </c>
      <c r="C17" s="13" t="s">
        <v>2660</v>
      </c>
      <c r="D17" s="6" t="s">
        <v>13</v>
      </c>
    </row>
    <row r="18" spans="1:4" s="9" customFormat="1" ht="27.6">
      <c r="A18" s="6">
        <v>16453</v>
      </c>
      <c r="B18" s="7" t="s">
        <v>2661</v>
      </c>
      <c r="C18" s="13" t="s">
        <v>2662</v>
      </c>
      <c r="D18" s="6" t="s">
        <v>13</v>
      </c>
    </row>
    <row r="19" spans="1:4" s="9" customFormat="1" ht="27.6">
      <c r="A19" s="6">
        <v>16454</v>
      </c>
      <c r="B19" s="7" t="s">
        <v>2663</v>
      </c>
      <c r="C19" s="13" t="s">
        <v>2664</v>
      </c>
      <c r="D19" s="6" t="s">
        <v>13</v>
      </c>
    </row>
    <row r="20" spans="1:4" s="9" customFormat="1">
      <c r="A20" s="6">
        <v>17462</v>
      </c>
      <c r="B20" s="7" t="s">
        <v>2665</v>
      </c>
      <c r="C20" s="12" t="s">
        <v>2666</v>
      </c>
      <c r="D20" s="6" t="s">
        <v>13</v>
      </c>
    </row>
    <row r="21" spans="1:4" s="9" customFormat="1">
      <c r="A21" s="6">
        <v>16456</v>
      </c>
      <c r="B21" s="7" t="s">
        <v>2667</v>
      </c>
      <c r="C21" s="13" t="s">
        <v>2668</v>
      </c>
      <c r="D21" s="6" t="s">
        <v>13</v>
      </c>
    </row>
    <row r="22" spans="1:4" s="9" customFormat="1" ht="27.6">
      <c r="A22" s="6">
        <v>16457</v>
      </c>
      <c r="B22" s="7" t="s">
        <v>2669</v>
      </c>
      <c r="C22" s="13" t="s">
        <v>2670</v>
      </c>
      <c r="D22" s="6" t="s">
        <v>13</v>
      </c>
    </row>
    <row r="23" spans="1:4" s="9" customFormat="1">
      <c r="A23" s="6">
        <v>16458</v>
      </c>
      <c r="B23" s="7" t="s">
        <v>2671</v>
      </c>
      <c r="C23" s="13" t="s">
        <v>2672</v>
      </c>
      <c r="D23" s="6" t="s">
        <v>13</v>
      </c>
    </row>
    <row r="24" spans="1:4" s="9" customFormat="1">
      <c r="A24" s="6">
        <v>16459</v>
      </c>
      <c r="B24" s="7" t="s">
        <v>2673</v>
      </c>
      <c r="C24" s="13" t="s">
        <v>2674</v>
      </c>
      <c r="D24" s="6" t="s">
        <v>13</v>
      </c>
    </row>
    <row r="25" spans="1:4" s="9" customFormat="1">
      <c r="A25" s="6">
        <v>16460</v>
      </c>
      <c r="B25" s="7" t="s">
        <v>2675</v>
      </c>
      <c r="C25" s="13" t="s">
        <v>2676</v>
      </c>
      <c r="D25" s="6" t="s">
        <v>13</v>
      </c>
    </row>
    <row r="26" spans="1:4" s="9" customFormat="1">
      <c r="A26" s="6">
        <v>16461</v>
      </c>
      <c r="B26" s="7" t="s">
        <v>2677</v>
      </c>
      <c r="C26" s="13" t="s">
        <v>2678</v>
      </c>
      <c r="D26" s="6" t="s">
        <v>13</v>
      </c>
    </row>
    <row r="27" spans="1:4" s="9" customFormat="1">
      <c r="A27" s="6">
        <v>16462</v>
      </c>
      <c r="B27" s="7" t="s">
        <v>2679</v>
      </c>
      <c r="C27" s="13" t="s">
        <v>2658</v>
      </c>
      <c r="D27" s="6" t="s">
        <v>13</v>
      </c>
    </row>
    <row r="28" spans="1:4" s="9" customFormat="1">
      <c r="A28" s="6">
        <v>17467</v>
      </c>
      <c r="B28" s="7" t="s">
        <v>2680</v>
      </c>
      <c r="C28" s="11" t="s">
        <v>2681</v>
      </c>
      <c r="D28" s="6" t="s">
        <v>13</v>
      </c>
    </row>
    <row r="29" spans="1:4" s="9" customFormat="1">
      <c r="A29" s="6">
        <v>17468</v>
      </c>
      <c r="B29" s="7" t="s">
        <v>2682</v>
      </c>
      <c r="C29" s="12" t="s">
        <v>2683</v>
      </c>
      <c r="D29" s="6" t="s">
        <v>13</v>
      </c>
    </row>
    <row r="30" spans="1:4" s="9" customFormat="1">
      <c r="A30" s="6">
        <v>17469</v>
      </c>
      <c r="B30" s="7" t="s">
        <v>2684</v>
      </c>
      <c r="C30" s="13" t="s">
        <v>2685</v>
      </c>
      <c r="D30" s="6" t="s">
        <v>13</v>
      </c>
    </row>
    <row r="31" spans="1:4" s="9" customFormat="1">
      <c r="A31" s="6">
        <v>17470</v>
      </c>
      <c r="B31" s="7" t="s">
        <v>2686</v>
      </c>
      <c r="C31" s="13" t="s">
        <v>2687</v>
      </c>
      <c r="D31" s="6" t="s">
        <v>13</v>
      </c>
    </row>
    <row r="32" spans="1:4" s="9" customFormat="1">
      <c r="A32" s="6">
        <v>14133</v>
      </c>
      <c r="B32" s="7" t="s">
        <v>2688</v>
      </c>
      <c r="C32" s="13" t="s">
        <v>2689</v>
      </c>
      <c r="D32" s="6" t="s">
        <v>13</v>
      </c>
    </row>
    <row r="33" spans="1:4" s="9" customFormat="1">
      <c r="A33" s="6">
        <v>14137</v>
      </c>
      <c r="B33" s="7" t="s">
        <v>2690</v>
      </c>
      <c r="C33" s="13" t="s">
        <v>2691</v>
      </c>
      <c r="D33" s="6" t="s">
        <v>13</v>
      </c>
    </row>
    <row r="34" spans="1:4" s="9" customFormat="1">
      <c r="A34" s="6">
        <v>16463</v>
      </c>
      <c r="B34" s="7" t="s">
        <v>2692</v>
      </c>
      <c r="C34" s="12" t="s">
        <v>2693</v>
      </c>
      <c r="D34" s="6" t="s">
        <v>13</v>
      </c>
    </row>
    <row r="35" spans="1:4" s="9" customFormat="1">
      <c r="A35" s="6">
        <v>16464</v>
      </c>
      <c r="B35" s="7" t="s">
        <v>2694</v>
      </c>
      <c r="C35" s="13" t="s">
        <v>2695</v>
      </c>
      <c r="D35" s="6" t="s">
        <v>13</v>
      </c>
    </row>
    <row r="36" spans="1:4" s="9" customFormat="1">
      <c r="A36" s="6">
        <v>16465</v>
      </c>
      <c r="B36" s="7" t="s">
        <v>2696</v>
      </c>
      <c r="C36" s="13" t="s">
        <v>2697</v>
      </c>
      <c r="D36" s="6" t="s">
        <v>13</v>
      </c>
    </row>
    <row r="37" spans="1:4" s="9" customFormat="1" ht="27.6">
      <c r="A37" s="6">
        <v>16466</v>
      </c>
      <c r="B37" s="7" t="s">
        <v>2698</v>
      </c>
      <c r="C37" s="13" t="s">
        <v>2699</v>
      </c>
      <c r="D37" s="6" t="s">
        <v>13</v>
      </c>
    </row>
    <row r="38" spans="1:4" s="9" customFormat="1" ht="27.6">
      <c r="A38" s="6">
        <v>16467</v>
      </c>
      <c r="B38" s="7" t="s">
        <v>2700</v>
      </c>
      <c r="C38" s="13" t="s">
        <v>2701</v>
      </c>
      <c r="D38" s="6" t="s">
        <v>13</v>
      </c>
    </row>
    <row r="39" spans="1:4" s="9" customFormat="1" ht="27.6">
      <c r="A39" s="6">
        <v>16468</v>
      </c>
      <c r="B39" s="7" t="s">
        <v>2702</v>
      </c>
      <c r="C39" s="13" t="s">
        <v>2703</v>
      </c>
      <c r="D39" s="6" t="s">
        <v>13</v>
      </c>
    </row>
    <row r="40" spans="1:4" s="9" customFormat="1" ht="27.6">
      <c r="A40" s="6">
        <v>16469</v>
      </c>
      <c r="B40" s="7" t="s">
        <v>2704</v>
      </c>
      <c r="C40" s="13" t="s">
        <v>2705</v>
      </c>
      <c r="D40" s="6" t="s">
        <v>13</v>
      </c>
    </row>
    <row r="41" spans="1:4" s="9" customFormat="1">
      <c r="A41" s="6">
        <v>19595</v>
      </c>
      <c r="B41" s="7" t="s">
        <v>2706</v>
      </c>
      <c r="C41" s="13" t="s">
        <v>2707</v>
      </c>
      <c r="D41" s="6" t="s">
        <v>13</v>
      </c>
    </row>
    <row r="42" spans="1:4" s="9" customFormat="1" ht="27.6">
      <c r="A42" s="6">
        <v>19596</v>
      </c>
      <c r="B42" s="7" t="s">
        <v>2708</v>
      </c>
      <c r="C42" s="13" t="s">
        <v>2709</v>
      </c>
      <c r="D42" s="6" t="s">
        <v>13</v>
      </c>
    </row>
    <row r="43" spans="1:4" s="9" customFormat="1">
      <c r="A43" s="6">
        <v>16470</v>
      </c>
      <c r="B43" s="7" t="s">
        <v>2710</v>
      </c>
      <c r="C43" s="13" t="s">
        <v>2711</v>
      </c>
      <c r="D43" s="6" t="s">
        <v>13</v>
      </c>
    </row>
    <row r="44" spans="1:4" s="9" customFormat="1">
      <c r="A44" s="6">
        <v>11185</v>
      </c>
      <c r="B44" s="7" t="s">
        <v>2712</v>
      </c>
      <c r="C44" s="11" t="s">
        <v>2713</v>
      </c>
      <c r="D44" s="6" t="s">
        <v>13</v>
      </c>
    </row>
    <row r="45" spans="1:4" s="9" customFormat="1">
      <c r="A45" s="6">
        <v>11201</v>
      </c>
      <c r="B45" s="7" t="s">
        <v>2714</v>
      </c>
      <c r="C45" s="12" t="s">
        <v>2715</v>
      </c>
      <c r="D45" s="6" t="s">
        <v>13</v>
      </c>
    </row>
    <row r="46" spans="1:4" s="9" customFormat="1">
      <c r="A46" s="6">
        <v>11202</v>
      </c>
      <c r="B46" s="7" t="s">
        <v>2716</v>
      </c>
      <c r="C46" s="12" t="s">
        <v>2717</v>
      </c>
      <c r="D46" s="6" t="s">
        <v>13</v>
      </c>
    </row>
    <row r="47" spans="1:4" s="9" customFormat="1">
      <c r="A47" s="6">
        <v>11203</v>
      </c>
      <c r="B47" s="7" t="s">
        <v>2718</v>
      </c>
      <c r="C47" s="12" t="s">
        <v>2719</v>
      </c>
      <c r="D47" s="6" t="s">
        <v>13</v>
      </c>
    </row>
    <row r="48" spans="1:4" s="9" customFormat="1">
      <c r="A48" s="6">
        <v>11204</v>
      </c>
      <c r="B48" s="7" t="s">
        <v>2720</v>
      </c>
      <c r="C48" s="12" t="s">
        <v>2721</v>
      </c>
      <c r="D48" s="6" t="s">
        <v>13</v>
      </c>
    </row>
    <row r="49" spans="1:4" s="9" customFormat="1">
      <c r="A49" s="6">
        <v>11205</v>
      </c>
      <c r="B49" s="7" t="s">
        <v>2722</v>
      </c>
      <c r="C49" s="12" t="s">
        <v>2723</v>
      </c>
      <c r="D49" s="6" t="s">
        <v>13</v>
      </c>
    </row>
    <row r="50" spans="1:4" s="9" customFormat="1">
      <c r="A50" s="6">
        <v>11206</v>
      </c>
      <c r="B50" s="7" t="s">
        <v>2724</v>
      </c>
      <c r="C50" s="12" t="s">
        <v>2725</v>
      </c>
      <c r="D50" s="6" t="s">
        <v>13</v>
      </c>
    </row>
    <row r="51" spans="1:4" s="9" customFormat="1">
      <c r="A51" s="6">
        <v>11216</v>
      </c>
      <c r="B51" s="7" t="s">
        <v>2726</v>
      </c>
      <c r="C51" s="11" t="s">
        <v>2727</v>
      </c>
      <c r="D51" s="6" t="s">
        <v>6</v>
      </c>
    </row>
    <row r="52" spans="1:4" s="9" customFormat="1">
      <c r="A52" s="6">
        <v>11221</v>
      </c>
      <c r="B52" s="7" t="s">
        <v>2728</v>
      </c>
      <c r="C52" s="12" t="s">
        <v>2729</v>
      </c>
      <c r="D52" s="6" t="s">
        <v>13</v>
      </c>
    </row>
    <row r="53" spans="1:4" s="9" customFormat="1">
      <c r="A53" s="6">
        <v>11222</v>
      </c>
      <c r="B53" s="7" t="s">
        <v>2730</v>
      </c>
      <c r="C53" s="12" t="s">
        <v>2731</v>
      </c>
      <c r="D53" s="6" t="s">
        <v>13</v>
      </c>
    </row>
    <row r="54" spans="1:4" s="9" customFormat="1">
      <c r="A54" s="6">
        <v>11223</v>
      </c>
      <c r="B54" s="7" t="s">
        <v>2732</v>
      </c>
      <c r="C54" s="12" t="s">
        <v>2733</v>
      </c>
      <c r="D54" s="6" t="s">
        <v>13</v>
      </c>
    </row>
    <row r="55" spans="1:4" s="9" customFormat="1">
      <c r="A55" s="6">
        <v>11224</v>
      </c>
      <c r="B55" s="7" t="s">
        <v>2734</v>
      </c>
      <c r="C55" s="12" t="s">
        <v>2735</v>
      </c>
      <c r="D55" s="6" t="s">
        <v>13</v>
      </c>
    </row>
    <row r="56" spans="1:4" s="9" customFormat="1" ht="27.6">
      <c r="A56" s="6">
        <v>16471</v>
      </c>
      <c r="B56" s="7" t="s">
        <v>2736</v>
      </c>
      <c r="C56" s="12" t="s">
        <v>2737</v>
      </c>
      <c r="D56" s="6" t="s">
        <v>13</v>
      </c>
    </row>
  </sheetData>
  <pageMargins left="0.25" right="0.25" top="0.75" bottom="0.75" header="0.3" footer="0.3"/>
  <pageSetup orientation="portrait" r:id="rId1"/>
  <headerFooter>
    <oddFooter>&amp;R&amp;P of &amp;N&amp;LCopyright 2016 APQC</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5"/>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10012</v>
      </c>
      <c r="B2" s="7" t="s">
        <v>28</v>
      </c>
      <c r="C2" s="10" t="s">
        <v>29</v>
      </c>
      <c r="D2" s="6" t="s">
        <v>13</v>
      </c>
    </row>
    <row r="3" spans="1:4" s="9" customFormat="1">
      <c r="A3" s="6">
        <v>11010</v>
      </c>
      <c r="B3" s="7" t="s">
        <v>2738</v>
      </c>
      <c r="C3" s="11" t="s">
        <v>2739</v>
      </c>
      <c r="D3" s="6" t="s">
        <v>13</v>
      </c>
    </row>
    <row r="4" spans="1:4" s="9" customFormat="1">
      <c r="A4" s="6">
        <v>11035</v>
      </c>
      <c r="B4" s="7" t="s">
        <v>2740</v>
      </c>
      <c r="C4" s="12" t="s">
        <v>2741</v>
      </c>
      <c r="D4" s="6" t="s">
        <v>13</v>
      </c>
    </row>
    <row r="5" spans="1:4" s="9" customFormat="1">
      <c r="A5" s="6">
        <v>11036</v>
      </c>
      <c r="B5" s="7" t="s">
        <v>2742</v>
      </c>
      <c r="C5" s="12" t="s">
        <v>2743</v>
      </c>
      <c r="D5" s="6" t="s">
        <v>13</v>
      </c>
    </row>
    <row r="6" spans="1:4" s="9" customFormat="1">
      <c r="A6" s="6">
        <v>11037</v>
      </c>
      <c r="B6" s="7" t="s">
        <v>2744</v>
      </c>
      <c r="C6" s="12" t="s">
        <v>2745</v>
      </c>
      <c r="D6" s="6" t="s">
        <v>13</v>
      </c>
    </row>
    <row r="7" spans="1:4" s="9" customFormat="1">
      <c r="A7" s="6">
        <v>11011</v>
      </c>
      <c r="B7" s="7" t="s">
        <v>2746</v>
      </c>
      <c r="C7" s="11" t="s">
        <v>2747</v>
      </c>
      <c r="D7" s="6" t="s">
        <v>13</v>
      </c>
    </row>
    <row r="8" spans="1:4" s="9" customFormat="1">
      <c r="A8" s="6">
        <v>11038</v>
      </c>
      <c r="B8" s="7" t="s">
        <v>2748</v>
      </c>
      <c r="C8" s="12" t="s">
        <v>2749</v>
      </c>
      <c r="D8" s="6" t="s">
        <v>13</v>
      </c>
    </row>
    <row r="9" spans="1:4" s="9" customFormat="1">
      <c r="A9" s="6">
        <v>12869</v>
      </c>
      <c r="B9" s="7" t="s">
        <v>2750</v>
      </c>
      <c r="C9" s="13" t="s">
        <v>2751</v>
      </c>
      <c r="D9" s="6" t="s">
        <v>13</v>
      </c>
    </row>
    <row r="10" spans="1:4" s="9" customFormat="1">
      <c r="A10" s="6">
        <v>12870</v>
      </c>
      <c r="B10" s="7" t="s">
        <v>2752</v>
      </c>
      <c r="C10" s="13" t="s">
        <v>2753</v>
      </c>
      <c r="D10" s="6" t="s">
        <v>13</v>
      </c>
    </row>
    <row r="11" spans="1:4" s="9" customFormat="1">
      <c r="A11" s="6">
        <v>12871</v>
      </c>
      <c r="B11" s="7" t="s">
        <v>2754</v>
      </c>
      <c r="C11" s="13" t="s">
        <v>2755</v>
      </c>
      <c r="D11" s="6" t="s">
        <v>13</v>
      </c>
    </row>
    <row r="12" spans="1:4" s="9" customFormat="1">
      <c r="A12" s="6">
        <v>12872</v>
      </c>
      <c r="B12" s="7" t="s">
        <v>2756</v>
      </c>
      <c r="C12" s="13" t="s">
        <v>2757</v>
      </c>
      <c r="D12" s="6" t="s">
        <v>13</v>
      </c>
    </row>
    <row r="13" spans="1:4" s="9" customFormat="1">
      <c r="A13" s="6">
        <v>12873</v>
      </c>
      <c r="B13" s="7" t="s">
        <v>2758</v>
      </c>
      <c r="C13" s="13" t="s">
        <v>2759</v>
      </c>
      <c r="D13" s="6" t="s">
        <v>13</v>
      </c>
    </row>
    <row r="14" spans="1:4" s="9" customFormat="1">
      <c r="A14" s="6">
        <v>12874</v>
      </c>
      <c r="B14" s="7" t="s">
        <v>2760</v>
      </c>
      <c r="C14" s="13" t="s">
        <v>2761</v>
      </c>
      <c r="D14" s="6" t="s">
        <v>13</v>
      </c>
    </row>
    <row r="15" spans="1:4" s="9" customFormat="1">
      <c r="A15" s="6">
        <v>11039</v>
      </c>
      <c r="B15" s="7" t="s">
        <v>2762</v>
      </c>
      <c r="C15" s="12" t="s">
        <v>2763</v>
      </c>
      <c r="D15" s="6" t="s">
        <v>13</v>
      </c>
    </row>
    <row r="16" spans="1:4" s="9" customFormat="1">
      <c r="A16" s="6">
        <v>12875</v>
      </c>
      <c r="B16" s="7" t="s">
        <v>2764</v>
      </c>
      <c r="C16" s="13" t="s">
        <v>2765</v>
      </c>
      <c r="D16" s="6" t="s">
        <v>13</v>
      </c>
    </row>
    <row r="17" spans="1:4" s="9" customFormat="1">
      <c r="A17" s="6">
        <v>12876</v>
      </c>
      <c r="B17" s="7" t="s">
        <v>2766</v>
      </c>
      <c r="C17" s="13" t="s">
        <v>2767</v>
      </c>
      <c r="D17" s="6" t="s">
        <v>13</v>
      </c>
    </row>
    <row r="18" spans="1:4" s="9" customFormat="1">
      <c r="A18" s="6">
        <v>12877</v>
      </c>
      <c r="B18" s="7" t="s">
        <v>2768</v>
      </c>
      <c r="C18" s="13" t="s">
        <v>2769</v>
      </c>
      <c r="D18" s="6" t="s">
        <v>13</v>
      </c>
    </row>
    <row r="19" spans="1:4" s="9" customFormat="1">
      <c r="A19" s="6">
        <v>12878</v>
      </c>
      <c r="B19" s="7" t="s">
        <v>2770</v>
      </c>
      <c r="C19" s="13" t="s">
        <v>2771</v>
      </c>
      <c r="D19" s="6" t="s">
        <v>13</v>
      </c>
    </row>
    <row r="20" spans="1:4" s="9" customFormat="1">
      <c r="A20" s="6">
        <v>11040</v>
      </c>
      <c r="B20" s="7" t="s">
        <v>2772</v>
      </c>
      <c r="C20" s="12" t="s">
        <v>2773</v>
      </c>
      <c r="D20" s="6" t="s">
        <v>13</v>
      </c>
    </row>
    <row r="21" spans="1:4" s="9" customFormat="1">
      <c r="A21" s="6">
        <v>12879</v>
      </c>
      <c r="B21" s="7" t="s">
        <v>2774</v>
      </c>
      <c r="C21" s="13" t="s">
        <v>2775</v>
      </c>
      <c r="D21" s="6" t="s">
        <v>13</v>
      </c>
    </row>
    <row r="22" spans="1:4" s="9" customFormat="1">
      <c r="A22" s="6">
        <v>12880</v>
      </c>
      <c r="B22" s="7" t="s">
        <v>2776</v>
      </c>
      <c r="C22" s="13" t="s">
        <v>2777</v>
      </c>
      <c r="D22" s="6" t="s">
        <v>13</v>
      </c>
    </row>
    <row r="23" spans="1:4" s="9" customFormat="1">
      <c r="A23" s="6">
        <v>12881</v>
      </c>
      <c r="B23" s="7" t="s">
        <v>2778</v>
      </c>
      <c r="C23" s="13" t="s">
        <v>2779</v>
      </c>
      <c r="D23" s="6" t="s">
        <v>13</v>
      </c>
    </row>
    <row r="24" spans="1:4" s="9" customFormat="1">
      <c r="A24" s="6">
        <v>11041</v>
      </c>
      <c r="B24" s="7" t="s">
        <v>2780</v>
      </c>
      <c r="C24" s="12" t="s">
        <v>2781</v>
      </c>
      <c r="D24" s="6" t="s">
        <v>13</v>
      </c>
    </row>
    <row r="25" spans="1:4" s="9" customFormat="1">
      <c r="A25" s="6">
        <v>11012</v>
      </c>
      <c r="B25" s="7" t="s">
        <v>2782</v>
      </c>
      <c r="C25" s="11" t="s">
        <v>2783</v>
      </c>
      <c r="D25" s="6" t="s">
        <v>13</v>
      </c>
    </row>
    <row r="26" spans="1:4" s="9" customFormat="1">
      <c r="A26" s="6">
        <v>11042</v>
      </c>
      <c r="B26" s="7" t="s">
        <v>2784</v>
      </c>
      <c r="C26" s="12" t="s">
        <v>2475</v>
      </c>
      <c r="D26" s="6" t="s">
        <v>13</v>
      </c>
    </row>
    <row r="27" spans="1:4" s="9" customFormat="1">
      <c r="A27" s="6">
        <v>11043</v>
      </c>
      <c r="B27" s="7" t="s">
        <v>2785</v>
      </c>
      <c r="C27" s="12" t="s">
        <v>2786</v>
      </c>
      <c r="D27" s="6" t="s">
        <v>13</v>
      </c>
    </row>
    <row r="28" spans="1:4" s="9" customFormat="1">
      <c r="A28" s="6">
        <v>11013</v>
      </c>
      <c r="B28" s="7" t="s">
        <v>2787</v>
      </c>
      <c r="C28" s="11" t="s">
        <v>2788</v>
      </c>
      <c r="D28" s="6" t="s">
        <v>13</v>
      </c>
    </row>
    <row r="29" spans="1:4" s="9" customFormat="1">
      <c r="A29" s="6">
        <v>11044</v>
      </c>
      <c r="B29" s="7" t="s">
        <v>2789</v>
      </c>
      <c r="C29" s="12" t="s">
        <v>2790</v>
      </c>
      <c r="D29" s="6" t="s">
        <v>13</v>
      </c>
    </row>
    <row r="30" spans="1:4" s="9" customFormat="1">
      <c r="A30" s="6">
        <v>11045</v>
      </c>
      <c r="B30" s="7" t="s">
        <v>2791</v>
      </c>
      <c r="C30" s="12" t="s">
        <v>2792</v>
      </c>
      <c r="D30" s="6" t="s">
        <v>13</v>
      </c>
    </row>
    <row r="31" spans="1:4" s="9" customFormat="1">
      <c r="A31" s="6">
        <v>11046</v>
      </c>
      <c r="B31" s="7" t="s">
        <v>2793</v>
      </c>
      <c r="C31" s="12" t="s">
        <v>2794</v>
      </c>
      <c r="D31" s="6" t="s">
        <v>13</v>
      </c>
    </row>
    <row r="32" spans="1:4" s="9" customFormat="1">
      <c r="A32" s="6">
        <v>11047</v>
      </c>
      <c r="B32" s="7" t="s">
        <v>2795</v>
      </c>
      <c r="C32" s="12" t="s">
        <v>2796</v>
      </c>
      <c r="D32" s="6" t="s">
        <v>13</v>
      </c>
    </row>
    <row r="33" spans="1:4" s="9" customFormat="1">
      <c r="A33" s="6">
        <v>11053</v>
      </c>
      <c r="B33" s="7" t="s">
        <v>2797</v>
      </c>
      <c r="C33" s="13" t="s">
        <v>2798</v>
      </c>
      <c r="D33" s="6" t="s">
        <v>13</v>
      </c>
    </row>
    <row r="34" spans="1:4" s="9" customFormat="1">
      <c r="A34" s="6">
        <v>11054</v>
      </c>
      <c r="B34" s="7" t="s">
        <v>2799</v>
      </c>
      <c r="C34" s="13" t="s">
        <v>2800</v>
      </c>
      <c r="D34" s="6" t="s">
        <v>13</v>
      </c>
    </row>
    <row r="35" spans="1:4" s="9" customFormat="1">
      <c r="A35" s="6">
        <v>11048</v>
      </c>
      <c r="B35" s="7" t="s">
        <v>2801</v>
      </c>
      <c r="C35" s="12" t="s">
        <v>2802</v>
      </c>
      <c r="D35" s="6" t="s">
        <v>13</v>
      </c>
    </row>
    <row r="36" spans="1:4" s="9" customFormat="1">
      <c r="A36" s="6">
        <v>11056</v>
      </c>
      <c r="B36" s="7" t="s">
        <v>2803</v>
      </c>
      <c r="C36" s="13" t="s">
        <v>2804</v>
      </c>
      <c r="D36" s="6" t="s">
        <v>13</v>
      </c>
    </row>
    <row r="37" spans="1:4" s="9" customFormat="1">
      <c r="A37" s="6">
        <v>11057</v>
      </c>
      <c r="B37" s="7" t="s">
        <v>2805</v>
      </c>
      <c r="C37" s="13" t="s">
        <v>2806</v>
      </c>
      <c r="D37" s="6" t="s">
        <v>13</v>
      </c>
    </row>
    <row r="38" spans="1:4" s="9" customFormat="1">
      <c r="A38" s="6">
        <v>11058</v>
      </c>
      <c r="B38" s="7" t="s">
        <v>2807</v>
      </c>
      <c r="C38" s="13" t="s">
        <v>2808</v>
      </c>
      <c r="D38" s="6" t="s">
        <v>13</v>
      </c>
    </row>
    <row r="39" spans="1:4" s="9" customFormat="1" ht="27.6">
      <c r="A39" s="6">
        <v>11059</v>
      </c>
      <c r="B39" s="7" t="s">
        <v>2809</v>
      </c>
      <c r="C39" s="13" t="s">
        <v>2810</v>
      </c>
      <c r="D39" s="6" t="s">
        <v>13</v>
      </c>
    </row>
    <row r="40" spans="1:4" s="9" customFormat="1">
      <c r="A40" s="6">
        <v>11060</v>
      </c>
      <c r="B40" s="7" t="s">
        <v>2811</v>
      </c>
      <c r="C40" s="13" t="s">
        <v>2812</v>
      </c>
      <c r="D40" s="6" t="s">
        <v>13</v>
      </c>
    </row>
    <row r="41" spans="1:4" s="9" customFormat="1">
      <c r="A41" s="6">
        <v>11061</v>
      </c>
      <c r="B41" s="7" t="s">
        <v>2813</v>
      </c>
      <c r="C41" s="13" t="s">
        <v>2814</v>
      </c>
      <c r="D41" s="6" t="s">
        <v>13</v>
      </c>
    </row>
    <row r="42" spans="1:4" s="9" customFormat="1">
      <c r="A42" s="6">
        <v>11049</v>
      </c>
      <c r="B42" s="7" t="s">
        <v>2815</v>
      </c>
      <c r="C42" s="12" t="s">
        <v>2816</v>
      </c>
      <c r="D42" s="6" t="s">
        <v>13</v>
      </c>
    </row>
    <row r="43" spans="1:4" s="9" customFormat="1">
      <c r="A43" s="6">
        <v>11062</v>
      </c>
      <c r="B43" s="7" t="s">
        <v>2817</v>
      </c>
      <c r="C43" s="13" t="s">
        <v>2818</v>
      </c>
      <c r="D43" s="6" t="s">
        <v>13</v>
      </c>
    </row>
    <row r="44" spans="1:4" s="9" customFormat="1">
      <c r="A44" s="6">
        <v>11063</v>
      </c>
      <c r="B44" s="7" t="s">
        <v>2819</v>
      </c>
      <c r="C44" s="13" t="s">
        <v>2820</v>
      </c>
      <c r="D44" s="6" t="s">
        <v>13</v>
      </c>
    </row>
    <row r="45" spans="1:4" s="9" customFormat="1">
      <c r="A45" s="6">
        <v>11064</v>
      </c>
      <c r="B45" s="7" t="s">
        <v>2821</v>
      </c>
      <c r="C45" s="13" t="s">
        <v>2822</v>
      </c>
      <c r="D45" s="6" t="s">
        <v>13</v>
      </c>
    </row>
    <row r="46" spans="1:4" s="9" customFormat="1">
      <c r="A46" s="6">
        <v>11065</v>
      </c>
      <c r="B46" s="7" t="s">
        <v>2823</v>
      </c>
      <c r="C46" s="13" t="s">
        <v>2824</v>
      </c>
      <c r="D46" s="6" t="s">
        <v>13</v>
      </c>
    </row>
    <row r="47" spans="1:4" s="9" customFormat="1">
      <c r="A47" s="6">
        <v>11050</v>
      </c>
      <c r="B47" s="7" t="s">
        <v>2825</v>
      </c>
      <c r="C47" s="12" t="s">
        <v>2826</v>
      </c>
      <c r="D47" s="6" t="s">
        <v>13</v>
      </c>
    </row>
    <row r="48" spans="1:4" s="9" customFormat="1">
      <c r="A48" s="6">
        <v>11051</v>
      </c>
      <c r="B48" s="7" t="s">
        <v>2827</v>
      </c>
      <c r="C48" s="12" t="s">
        <v>2828</v>
      </c>
      <c r="D48" s="6" t="s">
        <v>13</v>
      </c>
    </row>
    <row r="49" spans="1:4" s="9" customFormat="1">
      <c r="A49" s="6">
        <v>11052</v>
      </c>
      <c r="B49" s="7" t="s">
        <v>2829</v>
      </c>
      <c r="C49" s="12" t="s">
        <v>2830</v>
      </c>
      <c r="D49" s="6" t="s">
        <v>13</v>
      </c>
    </row>
    <row r="50" spans="1:4" s="9" customFormat="1">
      <c r="A50" s="6">
        <v>11014</v>
      </c>
      <c r="B50" s="7" t="s">
        <v>2831</v>
      </c>
      <c r="C50" s="11" t="s">
        <v>2832</v>
      </c>
      <c r="D50" s="6" t="s">
        <v>13</v>
      </c>
    </row>
    <row r="51" spans="1:4" s="9" customFormat="1">
      <c r="A51" s="6">
        <v>11066</v>
      </c>
      <c r="B51" s="7" t="s">
        <v>2833</v>
      </c>
      <c r="C51" s="12" t="s">
        <v>2834</v>
      </c>
      <c r="D51" s="6" t="s">
        <v>13</v>
      </c>
    </row>
    <row r="52" spans="1:4" s="9" customFormat="1">
      <c r="A52" s="6">
        <v>11067</v>
      </c>
      <c r="B52" s="7" t="s">
        <v>2835</v>
      </c>
      <c r="C52" s="12" t="s">
        <v>2836</v>
      </c>
      <c r="D52" s="6" t="s">
        <v>13</v>
      </c>
    </row>
    <row r="53" spans="1:4" s="9" customFormat="1">
      <c r="A53" s="6">
        <v>11068</v>
      </c>
      <c r="B53" s="7" t="s">
        <v>2837</v>
      </c>
      <c r="C53" s="12" t="s">
        <v>2838</v>
      </c>
      <c r="D53" s="6" t="s">
        <v>13</v>
      </c>
    </row>
    <row r="54" spans="1:4" s="9" customFormat="1">
      <c r="A54" s="6">
        <v>11069</v>
      </c>
      <c r="B54" s="7" t="s">
        <v>2839</v>
      </c>
      <c r="C54" s="12" t="s">
        <v>2840</v>
      </c>
      <c r="D54" s="6" t="s">
        <v>13</v>
      </c>
    </row>
    <row r="55" spans="1:4" s="9" customFormat="1">
      <c r="A55" s="6">
        <v>11070</v>
      </c>
      <c r="B55" s="7" t="s">
        <v>2841</v>
      </c>
      <c r="C55" s="12" t="s">
        <v>2842</v>
      </c>
      <c r="D55" s="6" t="s">
        <v>13</v>
      </c>
    </row>
  </sheetData>
  <pageMargins left="0.25" right="0.25" top="0.75" bottom="0.75" header="0.3" footer="0.3"/>
  <pageSetup orientation="portrait" r:id="rId1"/>
  <headerFooter>
    <oddFooter>&amp;R&amp;P of &amp;N&amp;LCopyright 2016 APQC</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96"/>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10013</v>
      </c>
      <c r="B2" s="7" t="s">
        <v>30</v>
      </c>
      <c r="C2" s="10" t="s">
        <v>31</v>
      </c>
      <c r="D2" s="6" t="s">
        <v>6</v>
      </c>
    </row>
    <row r="3" spans="1:4" s="9" customFormat="1">
      <c r="A3" s="6">
        <v>16378</v>
      </c>
      <c r="B3" s="7" t="s">
        <v>2843</v>
      </c>
      <c r="C3" s="11" t="s">
        <v>2844</v>
      </c>
      <c r="D3" s="6" t="s">
        <v>13</v>
      </c>
    </row>
    <row r="4" spans="1:4" s="9" customFormat="1">
      <c r="A4" s="6">
        <v>16379</v>
      </c>
      <c r="B4" s="7" t="s">
        <v>2845</v>
      </c>
      <c r="C4" s="12" t="s">
        <v>2846</v>
      </c>
      <c r="D4" s="6" t="s">
        <v>13</v>
      </c>
    </row>
    <row r="5" spans="1:4" s="9" customFormat="1">
      <c r="A5" s="6">
        <v>16380</v>
      </c>
      <c r="B5" s="7" t="s">
        <v>2847</v>
      </c>
      <c r="C5" s="13" t="s">
        <v>2848</v>
      </c>
      <c r="D5" s="6" t="s">
        <v>13</v>
      </c>
    </row>
    <row r="6" spans="1:4" s="9" customFormat="1">
      <c r="A6" s="6">
        <v>16381</v>
      </c>
      <c r="B6" s="7" t="s">
        <v>2849</v>
      </c>
      <c r="C6" s="13" t="s">
        <v>2850</v>
      </c>
      <c r="D6" s="6" t="s">
        <v>13</v>
      </c>
    </row>
    <row r="7" spans="1:4" s="9" customFormat="1">
      <c r="A7" s="6">
        <v>16382</v>
      </c>
      <c r="B7" s="7" t="s">
        <v>2851</v>
      </c>
      <c r="C7" s="13" t="s">
        <v>2852</v>
      </c>
      <c r="D7" s="6" t="s">
        <v>13</v>
      </c>
    </row>
    <row r="8" spans="1:4" s="9" customFormat="1">
      <c r="A8" s="6">
        <v>16383</v>
      </c>
      <c r="B8" s="7" t="s">
        <v>2853</v>
      </c>
      <c r="C8" s="13" t="s">
        <v>2854</v>
      </c>
      <c r="D8" s="6" t="s">
        <v>13</v>
      </c>
    </row>
    <row r="9" spans="1:4" s="9" customFormat="1">
      <c r="A9" s="6">
        <v>16384</v>
      </c>
      <c r="B9" s="7" t="s">
        <v>2855</v>
      </c>
      <c r="C9" s="12" t="s">
        <v>2856</v>
      </c>
      <c r="D9" s="6" t="s">
        <v>13</v>
      </c>
    </row>
    <row r="10" spans="1:4" s="9" customFormat="1">
      <c r="A10" s="6">
        <v>16385</v>
      </c>
      <c r="B10" s="7" t="s">
        <v>2857</v>
      </c>
      <c r="C10" s="13" t="s">
        <v>2858</v>
      </c>
      <c r="D10" s="6" t="s">
        <v>13</v>
      </c>
    </row>
    <row r="11" spans="1:4" s="9" customFormat="1">
      <c r="A11" s="6">
        <v>16386</v>
      </c>
      <c r="B11" s="7" t="s">
        <v>2859</v>
      </c>
      <c r="C11" s="13" t="s">
        <v>2860</v>
      </c>
      <c r="D11" s="6" t="s">
        <v>13</v>
      </c>
    </row>
    <row r="12" spans="1:4" s="9" customFormat="1">
      <c r="A12" s="6">
        <v>16387</v>
      </c>
      <c r="B12" s="7" t="s">
        <v>2861</v>
      </c>
      <c r="C12" s="12" t="s">
        <v>2862</v>
      </c>
      <c r="D12" s="6" t="s">
        <v>13</v>
      </c>
    </row>
    <row r="13" spans="1:4" s="9" customFormat="1">
      <c r="A13" s="6">
        <v>16388</v>
      </c>
      <c r="B13" s="7" t="s">
        <v>2863</v>
      </c>
      <c r="C13" s="13" t="s">
        <v>2864</v>
      </c>
      <c r="D13" s="6" t="s">
        <v>13</v>
      </c>
    </row>
    <row r="14" spans="1:4" s="9" customFormat="1">
      <c r="A14" s="6">
        <v>16389</v>
      </c>
      <c r="B14" s="7" t="s">
        <v>2865</v>
      </c>
      <c r="C14" s="13" t="s">
        <v>2866</v>
      </c>
      <c r="D14" s="6" t="s">
        <v>13</v>
      </c>
    </row>
    <row r="15" spans="1:4" s="9" customFormat="1">
      <c r="A15" s="6">
        <v>20140</v>
      </c>
      <c r="B15" s="7" t="s">
        <v>2867</v>
      </c>
      <c r="C15" s="14" t="s">
        <v>2868</v>
      </c>
      <c r="D15" s="6" t="s">
        <v>13</v>
      </c>
    </row>
    <row r="16" spans="1:4" s="9" customFormat="1">
      <c r="A16" s="6">
        <v>16390</v>
      </c>
      <c r="B16" s="7" t="s">
        <v>2869</v>
      </c>
      <c r="C16" s="13" t="s">
        <v>2870</v>
      </c>
      <c r="D16" s="6" t="s">
        <v>13</v>
      </c>
    </row>
    <row r="17" spans="1:4" s="9" customFormat="1">
      <c r="A17" s="6">
        <v>16391</v>
      </c>
      <c r="B17" s="7" t="s">
        <v>2871</v>
      </c>
      <c r="C17" s="13" t="s">
        <v>2872</v>
      </c>
      <c r="D17" s="6" t="s">
        <v>13</v>
      </c>
    </row>
    <row r="18" spans="1:4" s="9" customFormat="1">
      <c r="A18" s="6">
        <v>16392</v>
      </c>
      <c r="B18" s="7" t="s">
        <v>2873</v>
      </c>
      <c r="C18" s="12" t="s">
        <v>2874</v>
      </c>
      <c r="D18" s="6" t="s">
        <v>13</v>
      </c>
    </row>
    <row r="19" spans="1:4" s="9" customFormat="1">
      <c r="A19" s="6">
        <v>16393</v>
      </c>
      <c r="B19" s="7" t="s">
        <v>2875</v>
      </c>
      <c r="C19" s="13" t="s">
        <v>2876</v>
      </c>
      <c r="D19" s="6" t="s">
        <v>13</v>
      </c>
    </row>
    <row r="20" spans="1:4" s="9" customFormat="1">
      <c r="A20" s="6">
        <v>16394</v>
      </c>
      <c r="B20" s="7" t="s">
        <v>2877</v>
      </c>
      <c r="C20" s="13" t="s">
        <v>2878</v>
      </c>
      <c r="D20" s="6" t="s">
        <v>13</v>
      </c>
    </row>
    <row r="21" spans="1:4" s="9" customFormat="1">
      <c r="A21" s="6">
        <v>16395</v>
      </c>
      <c r="B21" s="7" t="s">
        <v>2879</v>
      </c>
      <c r="C21" s="13" t="s">
        <v>2880</v>
      </c>
      <c r="D21" s="6" t="s">
        <v>13</v>
      </c>
    </row>
    <row r="22" spans="1:4" s="9" customFormat="1">
      <c r="A22" s="6">
        <v>20141</v>
      </c>
      <c r="B22" s="7" t="s">
        <v>2881</v>
      </c>
      <c r="C22" s="14" t="s">
        <v>2882</v>
      </c>
      <c r="D22" s="6" t="s">
        <v>13</v>
      </c>
    </row>
    <row r="23" spans="1:4" s="9" customFormat="1">
      <c r="A23" s="6">
        <v>16396</v>
      </c>
      <c r="B23" s="7" t="s">
        <v>2883</v>
      </c>
      <c r="C23" s="12" t="s">
        <v>2884</v>
      </c>
      <c r="D23" s="6" t="s">
        <v>13</v>
      </c>
    </row>
    <row r="24" spans="1:4" s="9" customFormat="1">
      <c r="A24" s="6">
        <v>16397</v>
      </c>
      <c r="B24" s="7" t="s">
        <v>2885</v>
      </c>
      <c r="C24" s="13" t="s">
        <v>2886</v>
      </c>
      <c r="D24" s="6" t="s">
        <v>13</v>
      </c>
    </row>
    <row r="25" spans="1:4" s="9" customFormat="1">
      <c r="A25" s="6">
        <v>16398</v>
      </c>
      <c r="B25" s="7" t="s">
        <v>2887</v>
      </c>
      <c r="C25" s="13" t="s">
        <v>2888</v>
      </c>
      <c r="D25" s="6" t="s">
        <v>13</v>
      </c>
    </row>
    <row r="26" spans="1:4" s="9" customFormat="1">
      <c r="A26" s="6">
        <v>16399</v>
      </c>
      <c r="B26" s="7" t="s">
        <v>2889</v>
      </c>
      <c r="C26" s="13" t="s">
        <v>2890</v>
      </c>
      <c r="D26" s="6" t="s">
        <v>13</v>
      </c>
    </row>
    <row r="27" spans="1:4" s="9" customFormat="1">
      <c r="A27" s="6">
        <v>16400</v>
      </c>
      <c r="B27" s="7" t="s">
        <v>2891</v>
      </c>
      <c r="C27" s="11" t="s">
        <v>2892</v>
      </c>
      <c r="D27" s="6" t="s">
        <v>13</v>
      </c>
    </row>
    <row r="28" spans="1:4" s="9" customFormat="1">
      <c r="A28" s="6">
        <v>16401</v>
      </c>
      <c r="B28" s="7" t="s">
        <v>2893</v>
      </c>
      <c r="C28" s="12" t="s">
        <v>2894</v>
      </c>
      <c r="D28" s="6" t="s">
        <v>13</v>
      </c>
    </row>
    <row r="29" spans="1:4" s="9" customFormat="1">
      <c r="A29" s="6">
        <v>16402</v>
      </c>
      <c r="B29" s="7" t="s">
        <v>2895</v>
      </c>
      <c r="C29" s="13" t="s">
        <v>2896</v>
      </c>
      <c r="D29" s="6" t="s">
        <v>13</v>
      </c>
    </row>
    <row r="30" spans="1:4" s="9" customFormat="1">
      <c r="A30" s="6">
        <v>16403</v>
      </c>
      <c r="B30" s="7" t="s">
        <v>2897</v>
      </c>
      <c r="C30" s="13" t="s">
        <v>2898</v>
      </c>
      <c r="D30" s="6" t="s">
        <v>13</v>
      </c>
    </row>
    <row r="31" spans="1:4" s="9" customFormat="1">
      <c r="A31" s="6">
        <v>16404</v>
      </c>
      <c r="B31" s="7" t="s">
        <v>2899</v>
      </c>
      <c r="C31" s="13" t="s">
        <v>2900</v>
      </c>
      <c r="D31" s="6" t="s">
        <v>13</v>
      </c>
    </row>
    <row r="32" spans="1:4" s="9" customFormat="1">
      <c r="A32" s="6">
        <v>16405</v>
      </c>
      <c r="B32" s="7" t="s">
        <v>2901</v>
      </c>
      <c r="C32" s="12" t="s">
        <v>2902</v>
      </c>
      <c r="D32" s="6" t="s">
        <v>13</v>
      </c>
    </row>
    <row r="33" spans="1:4" s="9" customFormat="1">
      <c r="A33" s="6">
        <v>16406</v>
      </c>
      <c r="B33" s="7" t="s">
        <v>2903</v>
      </c>
      <c r="C33" s="13" t="s">
        <v>2904</v>
      </c>
      <c r="D33" s="6" t="s">
        <v>13</v>
      </c>
    </row>
    <row r="34" spans="1:4" s="9" customFormat="1">
      <c r="A34" s="6">
        <v>16407</v>
      </c>
      <c r="B34" s="7" t="s">
        <v>2905</v>
      </c>
      <c r="C34" s="13" t="s">
        <v>2906</v>
      </c>
      <c r="D34" s="6" t="s">
        <v>13</v>
      </c>
    </row>
    <row r="35" spans="1:4" s="9" customFormat="1">
      <c r="A35" s="6">
        <v>16408</v>
      </c>
      <c r="B35" s="7" t="s">
        <v>2907</v>
      </c>
      <c r="C35" s="13" t="s">
        <v>2908</v>
      </c>
      <c r="D35" s="6" t="s">
        <v>13</v>
      </c>
    </row>
    <row r="36" spans="1:4" s="9" customFormat="1">
      <c r="A36" s="6">
        <v>16409</v>
      </c>
      <c r="B36" s="7" t="s">
        <v>2909</v>
      </c>
      <c r="C36" s="13" t="s">
        <v>2910</v>
      </c>
      <c r="D36" s="6" t="s">
        <v>13</v>
      </c>
    </row>
    <row r="37" spans="1:4" s="9" customFormat="1">
      <c r="A37" s="6">
        <v>16410</v>
      </c>
      <c r="B37" s="7" t="s">
        <v>2911</v>
      </c>
      <c r="C37" s="12" t="s">
        <v>2912</v>
      </c>
      <c r="D37" s="6" t="s">
        <v>13</v>
      </c>
    </row>
    <row r="38" spans="1:4" s="9" customFormat="1">
      <c r="A38" s="6">
        <v>16411</v>
      </c>
      <c r="B38" s="7" t="s">
        <v>2913</v>
      </c>
      <c r="C38" s="13" t="s">
        <v>2914</v>
      </c>
      <c r="D38" s="6" t="s">
        <v>13</v>
      </c>
    </row>
    <row r="39" spans="1:4" s="9" customFormat="1">
      <c r="A39" s="6">
        <v>11117</v>
      </c>
      <c r="B39" s="7" t="s">
        <v>2915</v>
      </c>
      <c r="C39" s="14" t="s">
        <v>2916</v>
      </c>
      <c r="D39" s="6" t="s">
        <v>13</v>
      </c>
    </row>
    <row r="40" spans="1:4" s="9" customFormat="1">
      <c r="A40" s="6">
        <v>16412</v>
      </c>
      <c r="B40" s="7" t="s">
        <v>2917</v>
      </c>
      <c r="C40" s="14" t="s">
        <v>2918</v>
      </c>
      <c r="D40" s="6" t="s">
        <v>13</v>
      </c>
    </row>
    <row r="41" spans="1:4" s="9" customFormat="1" ht="27.6">
      <c r="A41" s="6">
        <v>11118</v>
      </c>
      <c r="B41" s="7" t="s">
        <v>2919</v>
      </c>
      <c r="C41" s="14" t="s">
        <v>2920</v>
      </c>
      <c r="D41" s="6" t="s">
        <v>13</v>
      </c>
    </row>
    <row r="42" spans="1:4" s="9" customFormat="1">
      <c r="A42" s="6">
        <v>11119</v>
      </c>
      <c r="B42" s="7" t="s">
        <v>2921</v>
      </c>
      <c r="C42" s="14" t="s">
        <v>2922</v>
      </c>
      <c r="D42" s="6" t="s">
        <v>13</v>
      </c>
    </row>
    <row r="43" spans="1:4" s="9" customFormat="1">
      <c r="A43" s="6">
        <v>11120</v>
      </c>
      <c r="B43" s="7" t="s">
        <v>2923</v>
      </c>
      <c r="C43" s="14" t="s">
        <v>2924</v>
      </c>
      <c r="D43" s="6" t="s">
        <v>13</v>
      </c>
    </row>
    <row r="44" spans="1:4" s="9" customFormat="1">
      <c r="A44" s="6">
        <v>11121</v>
      </c>
      <c r="B44" s="7" t="s">
        <v>2925</v>
      </c>
      <c r="C44" s="14" t="s">
        <v>2926</v>
      </c>
      <c r="D44" s="6" t="s">
        <v>13</v>
      </c>
    </row>
    <row r="45" spans="1:4" s="9" customFormat="1">
      <c r="A45" s="6">
        <v>16413</v>
      </c>
      <c r="B45" s="7" t="s">
        <v>2927</v>
      </c>
      <c r="C45" s="13" t="s">
        <v>2928</v>
      </c>
      <c r="D45" s="6" t="s">
        <v>13</v>
      </c>
    </row>
    <row r="46" spans="1:4" s="9" customFormat="1">
      <c r="A46" s="6">
        <v>11123</v>
      </c>
      <c r="B46" s="7" t="s">
        <v>2929</v>
      </c>
      <c r="C46" s="14" t="s">
        <v>2930</v>
      </c>
      <c r="D46" s="6" t="s">
        <v>13</v>
      </c>
    </row>
    <row r="47" spans="1:4" s="9" customFormat="1">
      <c r="A47" s="6">
        <v>20142</v>
      </c>
      <c r="B47" s="7" t="s">
        <v>2931</v>
      </c>
      <c r="C47" s="14" t="s">
        <v>2932</v>
      </c>
      <c r="D47" s="6" t="s">
        <v>13</v>
      </c>
    </row>
    <row r="48" spans="1:4" s="9" customFormat="1">
      <c r="A48" s="6">
        <v>11124</v>
      </c>
      <c r="B48" s="7" t="s">
        <v>2933</v>
      </c>
      <c r="C48" s="14" t="s">
        <v>2934</v>
      </c>
      <c r="D48" s="6" t="s">
        <v>13</v>
      </c>
    </row>
    <row r="49" spans="1:4" s="9" customFormat="1">
      <c r="A49" s="6">
        <v>11125</v>
      </c>
      <c r="B49" s="7" t="s">
        <v>2935</v>
      </c>
      <c r="C49" s="14" t="s">
        <v>2936</v>
      </c>
      <c r="D49" s="6" t="s">
        <v>13</v>
      </c>
    </row>
    <row r="50" spans="1:4" s="9" customFormat="1">
      <c r="A50" s="6">
        <v>11127</v>
      </c>
      <c r="B50" s="7" t="s">
        <v>2937</v>
      </c>
      <c r="C50" s="14" t="s">
        <v>2938</v>
      </c>
      <c r="D50" s="6" t="s">
        <v>13</v>
      </c>
    </row>
    <row r="51" spans="1:4" s="9" customFormat="1">
      <c r="A51" s="6">
        <v>11128</v>
      </c>
      <c r="B51" s="7" t="s">
        <v>2939</v>
      </c>
      <c r="C51" s="14" t="s">
        <v>2940</v>
      </c>
      <c r="D51" s="6" t="s">
        <v>13</v>
      </c>
    </row>
    <row r="52" spans="1:4" s="9" customFormat="1">
      <c r="A52" s="6">
        <v>11129</v>
      </c>
      <c r="B52" s="7" t="s">
        <v>2941</v>
      </c>
      <c r="C52" s="14" t="s">
        <v>2942</v>
      </c>
      <c r="D52" s="6" t="s">
        <v>13</v>
      </c>
    </row>
    <row r="53" spans="1:4" s="9" customFormat="1">
      <c r="A53" s="6">
        <v>16414</v>
      </c>
      <c r="B53" s="7" t="s">
        <v>2943</v>
      </c>
      <c r="C53" s="13" t="s">
        <v>2944</v>
      </c>
      <c r="D53" s="6" t="s">
        <v>13</v>
      </c>
    </row>
    <row r="54" spans="1:4" s="9" customFormat="1" ht="27.6">
      <c r="A54" s="6">
        <v>11131</v>
      </c>
      <c r="B54" s="7" t="s">
        <v>2945</v>
      </c>
      <c r="C54" s="14" t="s">
        <v>2946</v>
      </c>
      <c r="D54" s="6" t="s">
        <v>13</v>
      </c>
    </row>
    <row r="55" spans="1:4" s="9" customFormat="1">
      <c r="A55" s="6">
        <v>16415</v>
      </c>
      <c r="B55" s="7" t="s">
        <v>2947</v>
      </c>
      <c r="C55" s="14" t="s">
        <v>2948</v>
      </c>
      <c r="D55" s="6" t="s">
        <v>13</v>
      </c>
    </row>
    <row r="56" spans="1:4" s="9" customFormat="1">
      <c r="A56" s="6">
        <v>16416</v>
      </c>
      <c r="B56" s="7" t="s">
        <v>2949</v>
      </c>
      <c r="C56" s="14" t="s">
        <v>2950</v>
      </c>
      <c r="D56" s="6" t="s">
        <v>13</v>
      </c>
    </row>
    <row r="57" spans="1:4" s="9" customFormat="1">
      <c r="A57" s="6">
        <v>11132</v>
      </c>
      <c r="B57" s="7" t="s">
        <v>2951</v>
      </c>
      <c r="C57" s="14" t="s">
        <v>2952</v>
      </c>
      <c r="D57" s="6" t="s">
        <v>13</v>
      </c>
    </row>
    <row r="58" spans="1:4" s="9" customFormat="1" ht="27.6">
      <c r="A58" s="6">
        <v>11133</v>
      </c>
      <c r="B58" s="7" t="s">
        <v>2953</v>
      </c>
      <c r="C58" s="14" t="s">
        <v>2954</v>
      </c>
      <c r="D58" s="6" t="s">
        <v>13</v>
      </c>
    </row>
    <row r="59" spans="1:4" s="9" customFormat="1">
      <c r="A59" s="6">
        <v>16417</v>
      </c>
      <c r="B59" s="7" t="s">
        <v>2955</v>
      </c>
      <c r="C59" s="13" t="s">
        <v>2956</v>
      </c>
      <c r="D59" s="6" t="s">
        <v>13</v>
      </c>
    </row>
    <row r="60" spans="1:4" s="9" customFormat="1">
      <c r="A60" s="6">
        <v>16418</v>
      </c>
      <c r="B60" s="7" t="s">
        <v>2957</v>
      </c>
      <c r="C60" s="13" t="s">
        <v>2958</v>
      </c>
      <c r="D60" s="6" t="s">
        <v>13</v>
      </c>
    </row>
    <row r="61" spans="1:4" s="9" customFormat="1">
      <c r="A61" s="6">
        <v>17471</v>
      </c>
      <c r="B61" s="7" t="s">
        <v>2959</v>
      </c>
      <c r="C61" s="11" t="s">
        <v>2960</v>
      </c>
      <c r="D61" s="6" t="s">
        <v>13</v>
      </c>
    </row>
    <row r="62" spans="1:4" s="9" customFormat="1">
      <c r="A62" s="6">
        <v>17472</v>
      </c>
      <c r="B62" s="7" t="s">
        <v>2961</v>
      </c>
      <c r="C62" s="12" t="s">
        <v>2962</v>
      </c>
      <c r="D62" s="6" t="s">
        <v>13</v>
      </c>
    </row>
    <row r="63" spans="1:4" s="9" customFormat="1">
      <c r="A63" s="6">
        <v>17473</v>
      </c>
      <c r="B63" s="7" t="s">
        <v>2963</v>
      </c>
      <c r="C63" s="13" t="s">
        <v>2964</v>
      </c>
      <c r="D63" s="6" t="s">
        <v>13</v>
      </c>
    </row>
    <row r="64" spans="1:4" s="9" customFormat="1">
      <c r="A64" s="6">
        <v>17474</v>
      </c>
      <c r="B64" s="7" t="s">
        <v>2965</v>
      </c>
      <c r="C64" s="13" t="s">
        <v>2966</v>
      </c>
      <c r="D64" s="6" t="s">
        <v>13</v>
      </c>
    </row>
    <row r="65" spans="1:4" s="9" customFormat="1">
      <c r="A65" s="6">
        <v>17475</v>
      </c>
      <c r="B65" s="7" t="s">
        <v>2967</v>
      </c>
      <c r="C65" s="13" t="s">
        <v>2968</v>
      </c>
      <c r="D65" s="6" t="s">
        <v>13</v>
      </c>
    </row>
    <row r="66" spans="1:4" s="9" customFormat="1">
      <c r="A66" s="6">
        <v>17476</v>
      </c>
      <c r="B66" s="7" t="s">
        <v>2969</v>
      </c>
      <c r="C66" s="14" t="s">
        <v>2970</v>
      </c>
      <c r="D66" s="6" t="s">
        <v>13</v>
      </c>
    </row>
    <row r="67" spans="1:4" s="9" customFormat="1">
      <c r="A67" s="6">
        <v>17477</v>
      </c>
      <c r="B67" s="7" t="s">
        <v>2971</v>
      </c>
      <c r="C67" s="14" t="s">
        <v>2972</v>
      </c>
      <c r="D67" s="6" t="s">
        <v>13</v>
      </c>
    </row>
    <row r="68" spans="1:4" s="9" customFormat="1">
      <c r="A68" s="6">
        <v>17478</v>
      </c>
      <c r="B68" s="7" t="s">
        <v>2973</v>
      </c>
      <c r="C68" s="14" t="s">
        <v>2974</v>
      </c>
      <c r="D68" s="6" t="s">
        <v>13</v>
      </c>
    </row>
    <row r="69" spans="1:4" s="9" customFormat="1">
      <c r="A69" s="6">
        <v>17479</v>
      </c>
      <c r="B69" s="7" t="s">
        <v>2975</v>
      </c>
      <c r="C69" s="14" t="s">
        <v>2976</v>
      </c>
      <c r="D69" s="6" t="s">
        <v>13</v>
      </c>
    </row>
    <row r="70" spans="1:4" s="9" customFormat="1">
      <c r="A70" s="6">
        <v>17480</v>
      </c>
      <c r="B70" s="7" t="s">
        <v>2977</v>
      </c>
      <c r="C70" s="13" t="s">
        <v>2978</v>
      </c>
      <c r="D70" s="6" t="s">
        <v>13</v>
      </c>
    </row>
    <row r="71" spans="1:4" s="9" customFormat="1">
      <c r="A71" s="6">
        <v>17481</v>
      </c>
      <c r="B71" s="7" t="s">
        <v>2979</v>
      </c>
      <c r="C71" s="13" t="s">
        <v>2980</v>
      </c>
      <c r="D71" s="6" t="s">
        <v>13</v>
      </c>
    </row>
    <row r="72" spans="1:4" s="9" customFormat="1">
      <c r="A72" s="6">
        <v>17482</v>
      </c>
      <c r="B72" s="7" t="s">
        <v>2981</v>
      </c>
      <c r="C72" s="12" t="s">
        <v>2982</v>
      </c>
      <c r="D72" s="6" t="s">
        <v>13</v>
      </c>
    </row>
    <row r="73" spans="1:4" s="9" customFormat="1">
      <c r="A73" s="6">
        <v>17483</v>
      </c>
      <c r="B73" s="7" t="s">
        <v>2983</v>
      </c>
      <c r="C73" s="13" t="s">
        <v>2984</v>
      </c>
      <c r="D73" s="6" t="s">
        <v>13</v>
      </c>
    </row>
    <row r="74" spans="1:4" s="9" customFormat="1">
      <c r="A74" s="6">
        <v>17484</v>
      </c>
      <c r="B74" s="7" t="s">
        <v>2985</v>
      </c>
      <c r="C74" s="14" t="s">
        <v>2986</v>
      </c>
      <c r="D74" s="6" t="s">
        <v>13</v>
      </c>
    </row>
    <row r="75" spans="1:4" s="9" customFormat="1">
      <c r="A75" s="6">
        <v>17485</v>
      </c>
      <c r="B75" s="7" t="s">
        <v>2987</v>
      </c>
      <c r="C75" s="14" t="s">
        <v>2988</v>
      </c>
      <c r="D75" s="6" t="s">
        <v>13</v>
      </c>
    </row>
    <row r="76" spans="1:4" s="9" customFormat="1">
      <c r="A76" s="6">
        <v>17486</v>
      </c>
      <c r="B76" s="7" t="s">
        <v>2989</v>
      </c>
      <c r="C76" s="14" t="s">
        <v>2990</v>
      </c>
      <c r="D76" s="6" t="s">
        <v>13</v>
      </c>
    </row>
    <row r="77" spans="1:4" s="9" customFormat="1">
      <c r="A77" s="6">
        <v>17487</v>
      </c>
      <c r="B77" s="7" t="s">
        <v>2991</v>
      </c>
      <c r="C77" s="13" t="s">
        <v>2992</v>
      </c>
      <c r="D77" s="6" t="s">
        <v>13</v>
      </c>
    </row>
    <row r="78" spans="1:4" s="9" customFormat="1">
      <c r="A78" s="6">
        <v>17488</v>
      </c>
      <c r="B78" s="7" t="s">
        <v>2993</v>
      </c>
      <c r="C78" s="14" t="s">
        <v>2994</v>
      </c>
      <c r="D78" s="6" t="s">
        <v>13</v>
      </c>
    </row>
    <row r="79" spans="1:4" s="9" customFormat="1">
      <c r="A79" s="6">
        <v>17489</v>
      </c>
      <c r="B79" s="7" t="s">
        <v>2995</v>
      </c>
      <c r="C79" s="14" t="s">
        <v>2996</v>
      </c>
      <c r="D79" s="6" t="s">
        <v>13</v>
      </c>
    </row>
    <row r="80" spans="1:4" s="9" customFormat="1">
      <c r="A80" s="6">
        <v>17490</v>
      </c>
      <c r="B80" s="7" t="s">
        <v>2997</v>
      </c>
      <c r="C80" s="14" t="s">
        <v>2998</v>
      </c>
      <c r="D80" s="6" t="s">
        <v>13</v>
      </c>
    </row>
    <row r="81" spans="1:4" s="9" customFormat="1">
      <c r="A81" s="6">
        <v>17491</v>
      </c>
      <c r="B81" s="7" t="s">
        <v>2999</v>
      </c>
      <c r="C81" s="14" t="s">
        <v>3000</v>
      </c>
      <c r="D81" s="6" t="s">
        <v>13</v>
      </c>
    </row>
    <row r="82" spans="1:4" s="9" customFormat="1">
      <c r="A82" s="6">
        <v>17492</v>
      </c>
      <c r="B82" s="7" t="s">
        <v>3001</v>
      </c>
      <c r="C82" s="12" t="s">
        <v>3002</v>
      </c>
      <c r="D82" s="6" t="s">
        <v>13</v>
      </c>
    </row>
    <row r="83" spans="1:4" s="9" customFormat="1">
      <c r="A83" s="6">
        <v>17493</v>
      </c>
      <c r="B83" s="7" t="s">
        <v>3003</v>
      </c>
      <c r="C83" s="13" t="s">
        <v>3004</v>
      </c>
      <c r="D83" s="6" t="s">
        <v>13</v>
      </c>
    </row>
    <row r="84" spans="1:4" s="9" customFormat="1">
      <c r="A84" s="6">
        <v>17494</v>
      </c>
      <c r="B84" s="7" t="s">
        <v>3005</v>
      </c>
      <c r="C84" s="13" t="s">
        <v>3006</v>
      </c>
      <c r="D84" s="6" t="s">
        <v>13</v>
      </c>
    </row>
    <row r="85" spans="1:4" s="9" customFormat="1">
      <c r="A85" s="6">
        <v>17495</v>
      </c>
      <c r="B85" s="7" t="s">
        <v>3007</v>
      </c>
      <c r="C85" s="13" t="s">
        <v>3008</v>
      </c>
      <c r="D85" s="6" t="s">
        <v>13</v>
      </c>
    </row>
    <row r="86" spans="1:4" s="9" customFormat="1">
      <c r="A86" s="6">
        <v>17496</v>
      </c>
      <c r="B86" s="7" t="s">
        <v>3009</v>
      </c>
      <c r="C86" s="13" t="s">
        <v>3010</v>
      </c>
      <c r="D86" s="6" t="s">
        <v>13</v>
      </c>
    </row>
    <row r="87" spans="1:4" s="9" customFormat="1">
      <c r="A87" s="6">
        <v>17497</v>
      </c>
      <c r="B87" s="7" t="s">
        <v>3011</v>
      </c>
      <c r="C87" s="13" t="s">
        <v>3012</v>
      </c>
      <c r="D87" s="6" t="s">
        <v>13</v>
      </c>
    </row>
    <row r="88" spans="1:4" s="9" customFormat="1" ht="27.6">
      <c r="A88" s="6">
        <v>17498</v>
      </c>
      <c r="B88" s="7" t="s">
        <v>3013</v>
      </c>
      <c r="C88" s="12" t="s">
        <v>3014</v>
      </c>
      <c r="D88" s="6" t="s">
        <v>13</v>
      </c>
    </row>
    <row r="89" spans="1:4" s="9" customFormat="1">
      <c r="A89" s="6">
        <v>17499</v>
      </c>
      <c r="B89" s="7" t="s">
        <v>3015</v>
      </c>
      <c r="C89" s="13" t="s">
        <v>3016</v>
      </c>
      <c r="D89" s="6" t="s">
        <v>13</v>
      </c>
    </row>
    <row r="90" spans="1:4" s="9" customFormat="1">
      <c r="A90" s="6">
        <v>17500</v>
      </c>
      <c r="B90" s="7" t="s">
        <v>3017</v>
      </c>
      <c r="C90" s="13" t="s">
        <v>3018</v>
      </c>
      <c r="D90" s="6" t="s">
        <v>13</v>
      </c>
    </row>
    <row r="91" spans="1:4" s="9" customFormat="1">
      <c r="A91" s="6">
        <v>17501</v>
      </c>
      <c r="B91" s="7" t="s">
        <v>3019</v>
      </c>
      <c r="C91" s="13" t="s">
        <v>3020</v>
      </c>
      <c r="D91" s="6" t="s">
        <v>13</v>
      </c>
    </row>
    <row r="92" spans="1:4" s="9" customFormat="1" ht="27.6">
      <c r="A92" s="6">
        <v>17502</v>
      </c>
      <c r="B92" s="7" t="s">
        <v>3021</v>
      </c>
      <c r="C92" s="13" t="s">
        <v>3022</v>
      </c>
      <c r="D92" s="6" t="s">
        <v>13</v>
      </c>
    </row>
    <row r="93" spans="1:4" s="9" customFormat="1">
      <c r="A93" s="6">
        <v>17503</v>
      </c>
      <c r="B93" s="7" t="s">
        <v>3023</v>
      </c>
      <c r="C93" s="13" t="s">
        <v>3024</v>
      </c>
      <c r="D93" s="6" t="s">
        <v>13</v>
      </c>
    </row>
    <row r="94" spans="1:4" s="9" customFormat="1">
      <c r="A94" s="6">
        <v>17504</v>
      </c>
      <c r="B94" s="7" t="s">
        <v>3025</v>
      </c>
      <c r="C94" s="13" t="s">
        <v>3026</v>
      </c>
      <c r="D94" s="6" t="s">
        <v>13</v>
      </c>
    </row>
    <row r="95" spans="1:4" s="9" customFormat="1">
      <c r="A95" s="6">
        <v>17505</v>
      </c>
      <c r="B95" s="7" t="s">
        <v>3027</v>
      </c>
      <c r="C95" s="14" t="s">
        <v>3028</v>
      </c>
      <c r="D95" s="6" t="s">
        <v>13</v>
      </c>
    </row>
    <row r="96" spans="1:4" s="9" customFormat="1">
      <c r="A96" s="6">
        <v>17506</v>
      </c>
      <c r="B96" s="7" t="s">
        <v>3029</v>
      </c>
      <c r="C96" s="14" t="s">
        <v>3030</v>
      </c>
      <c r="D96" s="6" t="s">
        <v>13</v>
      </c>
    </row>
    <row r="97" spans="1:4" s="9" customFormat="1">
      <c r="A97" s="6">
        <v>17507</v>
      </c>
      <c r="B97" s="7" t="s">
        <v>3031</v>
      </c>
      <c r="C97" s="14" t="s">
        <v>3032</v>
      </c>
      <c r="D97" s="6" t="s">
        <v>13</v>
      </c>
    </row>
    <row r="98" spans="1:4" s="9" customFormat="1">
      <c r="A98" s="6">
        <v>17508</v>
      </c>
      <c r="B98" s="7" t="s">
        <v>3033</v>
      </c>
      <c r="C98" s="14" t="s">
        <v>3034</v>
      </c>
      <c r="D98" s="6" t="s">
        <v>13</v>
      </c>
    </row>
    <row r="99" spans="1:4" s="9" customFormat="1" ht="27.6">
      <c r="A99" s="6">
        <v>17509</v>
      </c>
      <c r="B99" s="7" t="s">
        <v>3035</v>
      </c>
      <c r="C99" s="14" t="s">
        <v>3036</v>
      </c>
      <c r="D99" s="6" t="s">
        <v>13</v>
      </c>
    </row>
    <row r="100" spans="1:4" s="9" customFormat="1">
      <c r="A100" s="6">
        <v>17510</v>
      </c>
      <c r="B100" s="7" t="s">
        <v>3037</v>
      </c>
      <c r="C100" s="14" t="s">
        <v>3038</v>
      </c>
      <c r="D100" s="6" t="s">
        <v>13</v>
      </c>
    </row>
    <row r="101" spans="1:4" s="9" customFormat="1">
      <c r="A101" s="6">
        <v>11074</v>
      </c>
      <c r="B101" s="7" t="s">
        <v>3039</v>
      </c>
      <c r="C101" s="11" t="s">
        <v>3040</v>
      </c>
      <c r="D101" s="6" t="s">
        <v>13</v>
      </c>
    </row>
    <row r="102" spans="1:4" s="9" customFormat="1">
      <c r="A102" s="6">
        <v>11134</v>
      </c>
      <c r="B102" s="7" t="s">
        <v>3041</v>
      </c>
      <c r="C102" s="12" t="s">
        <v>3042</v>
      </c>
      <c r="D102" s="6" t="s">
        <v>13</v>
      </c>
    </row>
    <row r="103" spans="1:4" s="9" customFormat="1">
      <c r="A103" s="6">
        <v>11138</v>
      </c>
      <c r="B103" s="7" t="s">
        <v>3043</v>
      </c>
      <c r="C103" s="13" t="s">
        <v>3044</v>
      </c>
      <c r="D103" s="6" t="s">
        <v>13</v>
      </c>
    </row>
    <row r="104" spans="1:4" s="9" customFormat="1">
      <c r="A104" s="6">
        <v>11140</v>
      </c>
      <c r="B104" s="7" t="s">
        <v>3045</v>
      </c>
      <c r="C104" s="13" t="s">
        <v>3046</v>
      </c>
      <c r="D104" s="6" t="s">
        <v>13</v>
      </c>
    </row>
    <row r="105" spans="1:4" s="9" customFormat="1">
      <c r="A105" s="6">
        <v>11139</v>
      </c>
      <c r="B105" s="7" t="s">
        <v>3047</v>
      </c>
      <c r="C105" s="13" t="s">
        <v>3048</v>
      </c>
      <c r="D105" s="6" t="s">
        <v>13</v>
      </c>
    </row>
    <row r="106" spans="1:4" s="9" customFormat="1">
      <c r="A106" s="6">
        <v>11141</v>
      </c>
      <c r="B106" s="7" t="s">
        <v>3049</v>
      </c>
      <c r="C106" s="13" t="s">
        <v>3050</v>
      </c>
      <c r="D106" s="6" t="s">
        <v>13</v>
      </c>
    </row>
    <row r="107" spans="1:4" s="9" customFormat="1">
      <c r="A107" s="6">
        <v>11142</v>
      </c>
      <c r="B107" s="7" t="s">
        <v>3051</v>
      </c>
      <c r="C107" s="13" t="s">
        <v>3052</v>
      </c>
      <c r="D107" s="6" t="s">
        <v>13</v>
      </c>
    </row>
    <row r="108" spans="1:4" s="9" customFormat="1">
      <c r="A108" s="6">
        <v>11143</v>
      </c>
      <c r="B108" s="7" t="s">
        <v>3053</v>
      </c>
      <c r="C108" s="13" t="s">
        <v>3054</v>
      </c>
      <c r="D108" s="6" t="s">
        <v>13</v>
      </c>
    </row>
    <row r="109" spans="1:4" s="9" customFormat="1">
      <c r="A109" s="6">
        <v>11144</v>
      </c>
      <c r="B109" s="7" t="s">
        <v>3055</v>
      </c>
      <c r="C109" s="13" t="s">
        <v>3056</v>
      </c>
      <c r="D109" s="6" t="s">
        <v>13</v>
      </c>
    </row>
    <row r="110" spans="1:4" s="9" customFormat="1">
      <c r="A110" s="6">
        <v>11145</v>
      </c>
      <c r="B110" s="7" t="s">
        <v>3057</v>
      </c>
      <c r="C110" s="13" t="s">
        <v>3058</v>
      </c>
      <c r="D110" s="6" t="s">
        <v>13</v>
      </c>
    </row>
    <row r="111" spans="1:4" s="9" customFormat="1">
      <c r="A111" s="6">
        <v>11146</v>
      </c>
      <c r="B111" s="7" t="s">
        <v>3059</v>
      </c>
      <c r="C111" s="13" t="s">
        <v>3060</v>
      </c>
      <c r="D111" s="6" t="s">
        <v>13</v>
      </c>
    </row>
    <row r="112" spans="1:4" s="9" customFormat="1">
      <c r="A112" s="6">
        <v>11147</v>
      </c>
      <c r="B112" s="7" t="s">
        <v>3061</v>
      </c>
      <c r="C112" s="13" t="s">
        <v>3062</v>
      </c>
      <c r="D112" s="6" t="s">
        <v>13</v>
      </c>
    </row>
    <row r="113" spans="1:4" s="9" customFormat="1">
      <c r="A113" s="6">
        <v>20143</v>
      </c>
      <c r="B113" s="7" t="s">
        <v>3063</v>
      </c>
      <c r="C113" s="13" t="s">
        <v>3064</v>
      </c>
      <c r="D113" s="6" t="s">
        <v>13</v>
      </c>
    </row>
    <row r="114" spans="1:4" s="9" customFormat="1">
      <c r="A114" s="6">
        <v>20144</v>
      </c>
      <c r="B114" s="7" t="s">
        <v>3065</v>
      </c>
      <c r="C114" s="13" t="s">
        <v>3066</v>
      </c>
      <c r="D114" s="6" t="s">
        <v>13</v>
      </c>
    </row>
    <row r="115" spans="1:4" s="9" customFormat="1">
      <c r="A115" s="6">
        <v>11148</v>
      </c>
      <c r="B115" s="7" t="s">
        <v>3067</v>
      </c>
      <c r="C115" s="13" t="s">
        <v>3068</v>
      </c>
      <c r="D115" s="6" t="s">
        <v>13</v>
      </c>
    </row>
    <row r="116" spans="1:4" s="9" customFormat="1">
      <c r="A116" s="6">
        <v>11149</v>
      </c>
      <c r="B116" s="7" t="s">
        <v>3069</v>
      </c>
      <c r="C116" s="13" t="s">
        <v>3070</v>
      </c>
      <c r="D116" s="6" t="s">
        <v>13</v>
      </c>
    </row>
    <row r="117" spans="1:4" s="9" customFormat="1">
      <c r="A117" s="6">
        <v>11150</v>
      </c>
      <c r="B117" s="7" t="s">
        <v>3071</v>
      </c>
      <c r="C117" s="13" t="s">
        <v>3072</v>
      </c>
      <c r="D117" s="6" t="s">
        <v>13</v>
      </c>
    </row>
    <row r="118" spans="1:4" s="9" customFormat="1">
      <c r="A118" s="6">
        <v>11151</v>
      </c>
      <c r="B118" s="7" t="s">
        <v>3073</v>
      </c>
      <c r="C118" s="13" t="s">
        <v>3074</v>
      </c>
      <c r="D118" s="6" t="s">
        <v>13</v>
      </c>
    </row>
    <row r="119" spans="1:4" s="9" customFormat="1">
      <c r="A119" s="6">
        <v>11135</v>
      </c>
      <c r="B119" s="7" t="s">
        <v>3075</v>
      </c>
      <c r="C119" s="12" t="s">
        <v>3076</v>
      </c>
      <c r="D119" s="6" t="s">
        <v>13</v>
      </c>
    </row>
    <row r="120" spans="1:4" s="9" customFormat="1">
      <c r="A120" s="6">
        <v>11152</v>
      </c>
      <c r="B120" s="7" t="s">
        <v>3077</v>
      </c>
      <c r="C120" s="13" t="s">
        <v>3078</v>
      </c>
      <c r="D120" s="6" t="s">
        <v>13</v>
      </c>
    </row>
    <row r="121" spans="1:4" s="9" customFormat="1">
      <c r="A121" s="6">
        <v>11153</v>
      </c>
      <c r="B121" s="7" t="s">
        <v>3079</v>
      </c>
      <c r="C121" s="13" t="s">
        <v>3080</v>
      </c>
      <c r="D121" s="6" t="s">
        <v>13</v>
      </c>
    </row>
    <row r="122" spans="1:4" s="9" customFormat="1">
      <c r="A122" s="6">
        <v>11154</v>
      </c>
      <c r="B122" s="7" t="s">
        <v>3081</v>
      </c>
      <c r="C122" s="13" t="s">
        <v>1179</v>
      </c>
      <c r="D122" s="6" t="s">
        <v>13</v>
      </c>
    </row>
    <row r="123" spans="1:4" s="9" customFormat="1">
      <c r="A123" s="6">
        <v>11155</v>
      </c>
      <c r="B123" s="7" t="s">
        <v>3082</v>
      </c>
      <c r="C123" s="13" t="s">
        <v>3083</v>
      </c>
      <c r="D123" s="6" t="s">
        <v>13</v>
      </c>
    </row>
    <row r="124" spans="1:4" s="9" customFormat="1">
      <c r="A124" s="6">
        <v>20145</v>
      </c>
      <c r="B124" s="7" t="s">
        <v>3084</v>
      </c>
      <c r="C124" s="13" t="s">
        <v>3085</v>
      </c>
      <c r="D124" s="6" t="s">
        <v>13</v>
      </c>
    </row>
    <row r="125" spans="1:4" s="9" customFormat="1">
      <c r="A125" s="6">
        <v>11156</v>
      </c>
      <c r="B125" s="7" t="s">
        <v>3086</v>
      </c>
      <c r="C125" s="13" t="s">
        <v>3087</v>
      </c>
      <c r="D125" s="6" t="s">
        <v>13</v>
      </c>
    </row>
    <row r="126" spans="1:4" s="9" customFormat="1">
      <c r="A126" s="6">
        <v>11157</v>
      </c>
      <c r="B126" s="7" t="s">
        <v>3088</v>
      </c>
      <c r="C126" s="13" t="s">
        <v>3089</v>
      </c>
      <c r="D126" s="6" t="s">
        <v>13</v>
      </c>
    </row>
    <row r="127" spans="1:4" s="9" customFormat="1">
      <c r="A127" s="6">
        <v>11158</v>
      </c>
      <c r="B127" s="7" t="s">
        <v>3090</v>
      </c>
      <c r="C127" s="13" t="s">
        <v>3091</v>
      </c>
      <c r="D127" s="6" t="s">
        <v>13</v>
      </c>
    </row>
    <row r="128" spans="1:4" s="9" customFormat="1">
      <c r="A128" s="6">
        <v>11159</v>
      </c>
      <c r="B128" s="7" t="s">
        <v>3092</v>
      </c>
      <c r="C128" s="13" t="s">
        <v>3093</v>
      </c>
      <c r="D128" s="6" t="s">
        <v>13</v>
      </c>
    </row>
    <row r="129" spans="1:4" s="9" customFormat="1">
      <c r="A129" s="6">
        <v>11136</v>
      </c>
      <c r="B129" s="7" t="s">
        <v>3094</v>
      </c>
      <c r="C129" s="12" t="s">
        <v>3095</v>
      </c>
      <c r="D129" s="6" t="s">
        <v>13</v>
      </c>
    </row>
    <row r="130" spans="1:4" s="9" customFormat="1">
      <c r="A130" s="6">
        <v>11160</v>
      </c>
      <c r="B130" s="7" t="s">
        <v>3096</v>
      </c>
      <c r="C130" s="13" t="s">
        <v>3097</v>
      </c>
      <c r="D130" s="6" t="s">
        <v>13</v>
      </c>
    </row>
    <row r="131" spans="1:4" s="9" customFormat="1">
      <c r="A131" s="6">
        <v>11161</v>
      </c>
      <c r="B131" s="7" t="s">
        <v>3098</v>
      </c>
      <c r="C131" s="13" t="s">
        <v>3099</v>
      </c>
      <c r="D131" s="6" t="s">
        <v>13</v>
      </c>
    </row>
    <row r="132" spans="1:4" s="9" customFormat="1" ht="27.6">
      <c r="A132" s="6">
        <v>11162</v>
      </c>
      <c r="B132" s="7" t="s">
        <v>3100</v>
      </c>
      <c r="C132" s="13" t="s">
        <v>3101</v>
      </c>
      <c r="D132" s="6" t="s">
        <v>13</v>
      </c>
    </row>
    <row r="133" spans="1:4" s="9" customFormat="1">
      <c r="A133" s="6">
        <v>11163</v>
      </c>
      <c r="B133" s="7" t="s">
        <v>3102</v>
      </c>
      <c r="C133" s="13" t="s">
        <v>3103</v>
      </c>
      <c r="D133" s="6" t="s">
        <v>13</v>
      </c>
    </row>
    <row r="134" spans="1:4" s="9" customFormat="1">
      <c r="A134" s="6">
        <v>20146</v>
      </c>
      <c r="B134" s="7" t="s">
        <v>3104</v>
      </c>
      <c r="C134" s="13" t="s">
        <v>3105</v>
      </c>
      <c r="D134" s="6" t="s">
        <v>13</v>
      </c>
    </row>
    <row r="135" spans="1:4" s="9" customFormat="1">
      <c r="A135" s="6">
        <v>11137</v>
      </c>
      <c r="B135" s="7" t="s">
        <v>3106</v>
      </c>
      <c r="C135" s="12" t="s">
        <v>3107</v>
      </c>
      <c r="D135" s="6" t="s">
        <v>13</v>
      </c>
    </row>
    <row r="136" spans="1:4" s="9" customFormat="1">
      <c r="A136" s="6">
        <v>11164</v>
      </c>
      <c r="B136" s="7" t="s">
        <v>3108</v>
      </c>
      <c r="C136" s="13" t="s">
        <v>3109</v>
      </c>
      <c r="D136" s="6" t="s">
        <v>13</v>
      </c>
    </row>
    <row r="137" spans="1:4" s="9" customFormat="1">
      <c r="A137" s="6">
        <v>11165</v>
      </c>
      <c r="B137" s="7" t="s">
        <v>3110</v>
      </c>
      <c r="C137" s="13" t="s">
        <v>3111</v>
      </c>
      <c r="D137" s="6" t="s">
        <v>13</v>
      </c>
    </row>
    <row r="138" spans="1:4" s="9" customFormat="1">
      <c r="A138" s="6">
        <v>11166</v>
      </c>
      <c r="B138" s="7" t="s">
        <v>3112</v>
      </c>
      <c r="C138" s="13" t="s">
        <v>3113</v>
      </c>
      <c r="D138" s="6" t="s">
        <v>13</v>
      </c>
    </row>
    <row r="139" spans="1:4" s="9" customFormat="1" ht="27.6">
      <c r="A139" s="6">
        <v>11073</v>
      </c>
      <c r="B139" s="7" t="s">
        <v>3114</v>
      </c>
      <c r="C139" s="11" t="s">
        <v>3115</v>
      </c>
      <c r="D139" s="6" t="s">
        <v>6</v>
      </c>
    </row>
    <row r="140" spans="1:4" s="9" customFormat="1">
      <c r="A140" s="6">
        <v>11095</v>
      </c>
      <c r="B140" s="7" t="s">
        <v>3116</v>
      </c>
      <c r="C140" s="12" t="s">
        <v>3117</v>
      </c>
      <c r="D140" s="6" t="s">
        <v>13</v>
      </c>
    </row>
    <row r="141" spans="1:4" s="9" customFormat="1">
      <c r="A141" s="6">
        <v>11100</v>
      </c>
      <c r="B141" s="7" t="s">
        <v>3118</v>
      </c>
      <c r="C141" s="13" t="s">
        <v>3119</v>
      </c>
      <c r="D141" s="6" t="s">
        <v>13</v>
      </c>
    </row>
    <row r="142" spans="1:4" s="9" customFormat="1">
      <c r="A142" s="6">
        <v>11101</v>
      </c>
      <c r="B142" s="7" t="s">
        <v>3120</v>
      </c>
      <c r="C142" s="13" t="s">
        <v>3121</v>
      </c>
      <c r="D142" s="6" t="s">
        <v>13</v>
      </c>
    </row>
    <row r="143" spans="1:4" s="9" customFormat="1" ht="27.6">
      <c r="A143" s="6">
        <v>11102</v>
      </c>
      <c r="B143" s="7" t="s">
        <v>3122</v>
      </c>
      <c r="C143" s="13" t="s">
        <v>3123</v>
      </c>
      <c r="D143" s="6" t="s">
        <v>13</v>
      </c>
    </row>
    <row r="144" spans="1:4" s="9" customFormat="1">
      <c r="A144" s="6">
        <v>11103</v>
      </c>
      <c r="B144" s="7" t="s">
        <v>3124</v>
      </c>
      <c r="C144" s="13" t="s">
        <v>3125</v>
      </c>
      <c r="D144" s="6" t="s">
        <v>13</v>
      </c>
    </row>
    <row r="145" spans="1:4" s="9" customFormat="1">
      <c r="A145" s="6">
        <v>11104</v>
      </c>
      <c r="B145" s="7" t="s">
        <v>3126</v>
      </c>
      <c r="C145" s="13" t="s">
        <v>3127</v>
      </c>
      <c r="D145" s="6" t="s">
        <v>13</v>
      </c>
    </row>
    <row r="146" spans="1:4" s="9" customFormat="1">
      <c r="A146" s="6">
        <v>11105</v>
      </c>
      <c r="B146" s="7" t="s">
        <v>3128</v>
      </c>
      <c r="C146" s="13" t="s">
        <v>3129</v>
      </c>
      <c r="D146" s="6" t="s">
        <v>13</v>
      </c>
    </row>
    <row r="147" spans="1:4" s="9" customFormat="1">
      <c r="A147" s="6">
        <v>11106</v>
      </c>
      <c r="B147" s="7" t="s">
        <v>3130</v>
      </c>
      <c r="C147" s="13" t="s">
        <v>3131</v>
      </c>
      <c r="D147" s="6" t="s">
        <v>13</v>
      </c>
    </row>
    <row r="148" spans="1:4" s="9" customFormat="1">
      <c r="A148" s="6">
        <v>11107</v>
      </c>
      <c r="B148" s="7" t="s">
        <v>3132</v>
      </c>
      <c r="C148" s="13" t="s">
        <v>3133</v>
      </c>
      <c r="D148" s="6" t="s">
        <v>13</v>
      </c>
    </row>
    <row r="149" spans="1:4" s="9" customFormat="1">
      <c r="A149" s="6">
        <v>11108</v>
      </c>
      <c r="B149" s="7" t="s">
        <v>3134</v>
      </c>
      <c r="C149" s="13" t="s">
        <v>3135</v>
      </c>
      <c r="D149" s="6" t="s">
        <v>13</v>
      </c>
    </row>
    <row r="150" spans="1:4" s="9" customFormat="1">
      <c r="A150" s="6">
        <v>11109</v>
      </c>
      <c r="B150" s="7" t="s">
        <v>3136</v>
      </c>
      <c r="C150" s="13" t="s">
        <v>3137</v>
      </c>
      <c r="D150" s="6" t="s">
        <v>13</v>
      </c>
    </row>
    <row r="151" spans="1:4" s="9" customFormat="1">
      <c r="A151" s="6">
        <v>11096</v>
      </c>
      <c r="B151" s="7" t="s">
        <v>3138</v>
      </c>
      <c r="C151" s="12" t="s">
        <v>3139</v>
      </c>
      <c r="D151" s="6" t="s">
        <v>13</v>
      </c>
    </row>
    <row r="152" spans="1:4" s="9" customFormat="1">
      <c r="A152" s="6">
        <v>11110</v>
      </c>
      <c r="B152" s="7" t="s">
        <v>3140</v>
      </c>
      <c r="C152" s="13" t="s">
        <v>3141</v>
      </c>
      <c r="D152" s="6" t="s">
        <v>13</v>
      </c>
    </row>
    <row r="153" spans="1:4" s="9" customFormat="1">
      <c r="A153" s="6">
        <v>11111</v>
      </c>
      <c r="B153" s="7" t="s">
        <v>3142</v>
      </c>
      <c r="C153" s="13" t="s">
        <v>3143</v>
      </c>
      <c r="D153" s="6" t="s">
        <v>13</v>
      </c>
    </row>
    <row r="154" spans="1:4" s="9" customFormat="1">
      <c r="A154" s="6">
        <v>11112</v>
      </c>
      <c r="B154" s="7" t="s">
        <v>3144</v>
      </c>
      <c r="C154" s="13" t="s">
        <v>3145</v>
      </c>
      <c r="D154" s="6" t="s">
        <v>13</v>
      </c>
    </row>
    <row r="155" spans="1:4" s="9" customFormat="1">
      <c r="A155" s="6">
        <v>11113</v>
      </c>
      <c r="B155" s="7" t="s">
        <v>3146</v>
      </c>
      <c r="C155" s="13" t="s">
        <v>3147</v>
      </c>
      <c r="D155" s="6" t="s">
        <v>13</v>
      </c>
    </row>
    <row r="156" spans="1:4" s="9" customFormat="1">
      <c r="A156" s="6">
        <v>11114</v>
      </c>
      <c r="B156" s="7" t="s">
        <v>3148</v>
      </c>
      <c r="C156" s="13" t="s">
        <v>3149</v>
      </c>
      <c r="D156" s="6" t="s">
        <v>13</v>
      </c>
    </row>
    <row r="157" spans="1:4" s="9" customFormat="1">
      <c r="A157" s="6">
        <v>11115</v>
      </c>
      <c r="B157" s="7" t="s">
        <v>3150</v>
      </c>
      <c r="C157" s="13" t="s">
        <v>3151</v>
      </c>
      <c r="D157" s="6" t="s">
        <v>13</v>
      </c>
    </row>
    <row r="158" spans="1:4" s="9" customFormat="1">
      <c r="A158" s="6">
        <v>16436</v>
      </c>
      <c r="B158" s="7" t="s">
        <v>3152</v>
      </c>
      <c r="C158" s="11" t="s">
        <v>3153</v>
      </c>
      <c r="D158" s="6" t="s">
        <v>13</v>
      </c>
    </row>
    <row r="159" spans="1:4" s="9" customFormat="1">
      <c r="A159" s="6">
        <v>11071</v>
      </c>
      <c r="B159" s="7" t="s">
        <v>3154</v>
      </c>
      <c r="C159" s="12" t="s">
        <v>3155</v>
      </c>
      <c r="D159" s="6" t="s">
        <v>13</v>
      </c>
    </row>
    <row r="160" spans="1:4" s="9" customFormat="1">
      <c r="A160" s="6">
        <v>11075</v>
      </c>
      <c r="B160" s="7" t="s">
        <v>3156</v>
      </c>
      <c r="C160" s="13" t="s">
        <v>3157</v>
      </c>
      <c r="D160" s="6" t="s">
        <v>13</v>
      </c>
    </row>
    <row r="161" spans="1:4" s="9" customFormat="1">
      <c r="A161" s="6">
        <v>11076</v>
      </c>
      <c r="B161" s="7" t="s">
        <v>3158</v>
      </c>
      <c r="C161" s="13" t="s">
        <v>3159</v>
      </c>
      <c r="D161" s="6" t="s">
        <v>13</v>
      </c>
    </row>
    <row r="162" spans="1:4" s="9" customFormat="1">
      <c r="A162" s="6">
        <v>11077</v>
      </c>
      <c r="B162" s="7" t="s">
        <v>3160</v>
      </c>
      <c r="C162" s="13" t="s">
        <v>3161</v>
      </c>
      <c r="D162" s="6" t="s">
        <v>13</v>
      </c>
    </row>
    <row r="163" spans="1:4" s="9" customFormat="1">
      <c r="A163" s="6">
        <v>11078</v>
      </c>
      <c r="B163" s="7" t="s">
        <v>3162</v>
      </c>
      <c r="C163" s="13" t="s">
        <v>3163</v>
      </c>
      <c r="D163" s="6" t="s">
        <v>13</v>
      </c>
    </row>
    <row r="164" spans="1:4" s="9" customFormat="1">
      <c r="A164" s="6">
        <v>11079</v>
      </c>
      <c r="B164" s="7" t="s">
        <v>3164</v>
      </c>
      <c r="C164" s="13" t="s">
        <v>3165</v>
      </c>
      <c r="D164" s="6" t="s">
        <v>13</v>
      </c>
    </row>
    <row r="165" spans="1:4" s="9" customFormat="1">
      <c r="A165" s="6">
        <v>11072</v>
      </c>
      <c r="B165" s="7" t="s">
        <v>3166</v>
      </c>
      <c r="C165" s="12" t="s">
        <v>3167</v>
      </c>
      <c r="D165" s="6" t="s">
        <v>13</v>
      </c>
    </row>
    <row r="166" spans="1:4" s="9" customFormat="1">
      <c r="A166" s="6">
        <v>11083</v>
      </c>
      <c r="B166" s="7" t="s">
        <v>3168</v>
      </c>
      <c r="C166" s="13" t="s">
        <v>3169</v>
      </c>
      <c r="D166" s="6" t="s">
        <v>13</v>
      </c>
    </row>
    <row r="167" spans="1:4" s="9" customFormat="1">
      <c r="A167" s="6">
        <v>11084</v>
      </c>
      <c r="B167" s="7" t="s">
        <v>3170</v>
      </c>
      <c r="C167" s="13" t="s">
        <v>3171</v>
      </c>
      <c r="D167" s="6" t="s">
        <v>13</v>
      </c>
    </row>
    <row r="168" spans="1:4" s="9" customFormat="1" ht="27.6">
      <c r="A168" s="6">
        <v>11085</v>
      </c>
      <c r="B168" s="7" t="s">
        <v>3172</v>
      </c>
      <c r="C168" s="13" t="s">
        <v>3173</v>
      </c>
      <c r="D168" s="6" t="s">
        <v>13</v>
      </c>
    </row>
    <row r="169" spans="1:4" s="9" customFormat="1">
      <c r="A169" s="6">
        <v>11087</v>
      </c>
      <c r="B169" s="7" t="s">
        <v>3174</v>
      </c>
      <c r="C169" s="13" t="s">
        <v>3175</v>
      </c>
      <c r="D169" s="6" t="s">
        <v>13</v>
      </c>
    </row>
    <row r="170" spans="1:4" s="9" customFormat="1">
      <c r="A170" s="6">
        <v>11088</v>
      </c>
      <c r="B170" s="7" t="s">
        <v>3176</v>
      </c>
      <c r="C170" s="13" t="s">
        <v>3177</v>
      </c>
      <c r="D170" s="6" t="s">
        <v>13</v>
      </c>
    </row>
    <row r="171" spans="1:4" s="9" customFormat="1">
      <c r="A171" s="6">
        <v>20147</v>
      </c>
      <c r="B171" s="7" t="s">
        <v>3178</v>
      </c>
      <c r="C171" s="12" t="s">
        <v>3179</v>
      </c>
      <c r="D171" s="6" t="s">
        <v>13</v>
      </c>
    </row>
    <row r="172" spans="1:4" s="9" customFormat="1">
      <c r="A172" s="6">
        <v>10270</v>
      </c>
      <c r="B172" s="7" t="s">
        <v>3180</v>
      </c>
      <c r="C172" s="13" t="s">
        <v>3181</v>
      </c>
      <c r="D172" s="6" t="s">
        <v>13</v>
      </c>
    </row>
    <row r="173" spans="1:4" s="9" customFormat="1">
      <c r="A173" s="6">
        <v>10271</v>
      </c>
      <c r="B173" s="7" t="s">
        <v>3182</v>
      </c>
      <c r="C173" s="13" t="s">
        <v>3183</v>
      </c>
      <c r="D173" s="6" t="s">
        <v>13</v>
      </c>
    </row>
    <row r="174" spans="1:4" s="9" customFormat="1">
      <c r="A174" s="6">
        <v>20148</v>
      </c>
      <c r="B174" s="7" t="s">
        <v>3184</v>
      </c>
      <c r="C174" s="13" t="s">
        <v>3185</v>
      </c>
      <c r="D174" s="6" t="s">
        <v>13</v>
      </c>
    </row>
    <row r="175" spans="1:4" s="9" customFormat="1">
      <c r="A175" s="6">
        <v>10272</v>
      </c>
      <c r="B175" s="7" t="s">
        <v>3186</v>
      </c>
      <c r="C175" s="13" t="s">
        <v>3187</v>
      </c>
      <c r="D175" s="6" t="s">
        <v>13</v>
      </c>
    </row>
    <row r="176" spans="1:4" s="9" customFormat="1">
      <c r="A176" s="6">
        <v>10273</v>
      </c>
      <c r="B176" s="7" t="s">
        <v>3188</v>
      </c>
      <c r="C176" s="13" t="s">
        <v>3189</v>
      </c>
      <c r="D176" s="6" t="s">
        <v>13</v>
      </c>
    </row>
    <row r="177" spans="1:4" s="9" customFormat="1">
      <c r="A177" s="6">
        <v>10274</v>
      </c>
      <c r="B177" s="7" t="s">
        <v>3190</v>
      </c>
      <c r="C177" s="13" t="s">
        <v>3191</v>
      </c>
      <c r="D177" s="6" t="s">
        <v>13</v>
      </c>
    </row>
    <row r="178" spans="1:4" s="9" customFormat="1">
      <c r="A178" s="6">
        <v>10275</v>
      </c>
      <c r="B178" s="7" t="s">
        <v>3192</v>
      </c>
      <c r="C178" s="13" t="s">
        <v>3193</v>
      </c>
      <c r="D178" s="6" t="s">
        <v>13</v>
      </c>
    </row>
    <row r="179" spans="1:4" s="9" customFormat="1">
      <c r="A179" s="6">
        <v>10276</v>
      </c>
      <c r="B179" s="7" t="s">
        <v>3194</v>
      </c>
      <c r="C179" s="13" t="s">
        <v>3195</v>
      </c>
      <c r="D179" s="6" t="s">
        <v>13</v>
      </c>
    </row>
    <row r="180" spans="1:4" s="9" customFormat="1">
      <c r="A180" s="6">
        <v>11179</v>
      </c>
      <c r="B180" s="7" t="s">
        <v>3196</v>
      </c>
      <c r="C180" s="11" t="s">
        <v>3197</v>
      </c>
      <c r="D180" s="6" t="s">
        <v>13</v>
      </c>
    </row>
    <row r="181" spans="1:4" s="9" customFormat="1">
      <c r="A181" s="6">
        <v>11180</v>
      </c>
      <c r="B181" s="7" t="s">
        <v>3198</v>
      </c>
      <c r="C181" s="12" t="s">
        <v>3199</v>
      </c>
      <c r="D181" s="6" t="s">
        <v>6</v>
      </c>
    </row>
    <row r="182" spans="1:4" s="9" customFormat="1" ht="27.6">
      <c r="A182" s="6">
        <v>11186</v>
      </c>
      <c r="B182" s="7" t="s">
        <v>3200</v>
      </c>
      <c r="C182" s="13" t="s">
        <v>3201</v>
      </c>
      <c r="D182" s="6" t="s">
        <v>13</v>
      </c>
    </row>
    <row r="183" spans="1:4" s="9" customFormat="1">
      <c r="A183" s="6">
        <v>11187</v>
      </c>
      <c r="B183" s="7" t="s">
        <v>3202</v>
      </c>
      <c r="C183" s="13" t="s">
        <v>3203</v>
      </c>
      <c r="D183" s="6" t="s">
        <v>13</v>
      </c>
    </row>
    <row r="184" spans="1:4" s="9" customFormat="1">
      <c r="A184" s="6">
        <v>11181</v>
      </c>
      <c r="B184" s="7" t="s">
        <v>3204</v>
      </c>
      <c r="C184" s="12" t="s">
        <v>3205</v>
      </c>
      <c r="D184" s="6" t="s">
        <v>13</v>
      </c>
    </row>
    <row r="185" spans="1:4" s="9" customFormat="1">
      <c r="A185" s="6">
        <v>11188</v>
      </c>
      <c r="B185" s="7" t="s">
        <v>3206</v>
      </c>
      <c r="C185" s="13" t="s">
        <v>3207</v>
      </c>
      <c r="D185" s="6" t="s">
        <v>13</v>
      </c>
    </row>
    <row r="186" spans="1:4" s="9" customFormat="1">
      <c r="A186" s="6">
        <v>11189</v>
      </c>
      <c r="B186" s="7" t="s">
        <v>3208</v>
      </c>
      <c r="C186" s="13" t="s">
        <v>3209</v>
      </c>
      <c r="D186" s="6" t="s">
        <v>13</v>
      </c>
    </row>
    <row r="187" spans="1:4" s="9" customFormat="1">
      <c r="A187" s="6">
        <v>11190</v>
      </c>
      <c r="B187" s="7" t="s">
        <v>3210</v>
      </c>
      <c r="C187" s="13" t="s">
        <v>3211</v>
      </c>
      <c r="D187" s="6" t="s">
        <v>13</v>
      </c>
    </row>
    <row r="188" spans="1:4" s="9" customFormat="1">
      <c r="A188" s="6">
        <v>11191</v>
      </c>
      <c r="B188" s="7" t="s">
        <v>3212</v>
      </c>
      <c r="C188" s="13" t="s">
        <v>3213</v>
      </c>
      <c r="D188" s="6" t="s">
        <v>13</v>
      </c>
    </row>
    <row r="189" spans="1:4" s="9" customFormat="1">
      <c r="A189" s="6">
        <v>11182</v>
      </c>
      <c r="B189" s="7" t="s">
        <v>3214</v>
      </c>
      <c r="C189" s="12" t="s">
        <v>3215</v>
      </c>
      <c r="D189" s="6" t="s">
        <v>13</v>
      </c>
    </row>
    <row r="190" spans="1:4" s="9" customFormat="1" ht="27.6">
      <c r="A190" s="6">
        <v>11192</v>
      </c>
      <c r="B190" s="7" t="s">
        <v>3216</v>
      </c>
      <c r="C190" s="13" t="s">
        <v>3217</v>
      </c>
      <c r="D190" s="6" t="s">
        <v>13</v>
      </c>
    </row>
    <row r="191" spans="1:4" s="9" customFormat="1">
      <c r="A191" s="6">
        <v>11183</v>
      </c>
      <c r="B191" s="7" t="s">
        <v>3218</v>
      </c>
      <c r="C191" s="12" t="s">
        <v>3219</v>
      </c>
      <c r="D191" s="6" t="s">
        <v>13</v>
      </c>
    </row>
    <row r="192" spans="1:4" s="9" customFormat="1">
      <c r="A192" s="6">
        <v>11193</v>
      </c>
      <c r="B192" s="7" t="s">
        <v>3220</v>
      </c>
      <c r="C192" s="13" t="s">
        <v>3221</v>
      </c>
      <c r="D192" s="6" t="s">
        <v>13</v>
      </c>
    </row>
    <row r="193" spans="1:4" s="9" customFormat="1">
      <c r="A193" s="6">
        <v>11194</v>
      </c>
      <c r="B193" s="7" t="s">
        <v>3222</v>
      </c>
      <c r="C193" s="13" t="s">
        <v>3223</v>
      </c>
      <c r="D193" s="6" t="s">
        <v>13</v>
      </c>
    </row>
    <row r="194" spans="1:4" s="9" customFormat="1">
      <c r="A194" s="6">
        <v>11196</v>
      </c>
      <c r="B194" s="7" t="s">
        <v>3224</v>
      </c>
      <c r="C194" s="13" t="s">
        <v>3225</v>
      </c>
      <c r="D194" s="6" t="s">
        <v>13</v>
      </c>
    </row>
    <row r="195" spans="1:4" s="9" customFormat="1">
      <c r="A195" s="6">
        <v>11197</v>
      </c>
      <c r="B195" s="7" t="s">
        <v>3226</v>
      </c>
      <c r="C195" s="13" t="s">
        <v>3227</v>
      </c>
      <c r="D195" s="6" t="s">
        <v>13</v>
      </c>
    </row>
    <row r="196" spans="1:4" s="9" customFormat="1">
      <c r="A196" s="6">
        <v>11195</v>
      </c>
      <c r="B196" s="7" t="s">
        <v>3228</v>
      </c>
      <c r="C196" s="13" t="s">
        <v>3229</v>
      </c>
      <c r="D196" s="6" t="s">
        <v>13</v>
      </c>
    </row>
  </sheetData>
  <pageMargins left="0.25" right="0.25" top="0.75" bottom="0.75" header="0.3" footer="0.3"/>
  <pageSetup orientation="portrait" r:id="rId1"/>
  <headerFooter>
    <oddFooter>&amp;R&amp;P of &amp;N&amp;LCopyright 2016 APQC</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622"/>
  <sheetViews>
    <sheetView tabSelected="1" topLeftCell="E1" workbookViewId="0">
      <selection activeCell="Q1622" sqref="Q1:Q1622"/>
    </sheetView>
  </sheetViews>
  <sheetFormatPr defaultRowHeight="13.8"/>
  <cols>
    <col min="1" max="1" width="8.59765625" style="1" customWidth="1"/>
    <col min="2" max="2" width="10.3984375" style="4" customWidth="1"/>
    <col min="3" max="3" width="55.59765625" style="5" customWidth="1"/>
    <col min="4" max="5" width="14.59765625" style="1" customWidth="1"/>
    <col min="16" max="16" width="48.59765625" bestFit="1" customWidth="1"/>
  </cols>
  <sheetData>
    <row r="1" spans="1:17" ht="30">
      <c r="A1" s="3" t="s">
        <v>0</v>
      </c>
      <c r="B1" s="3" t="s">
        <v>1</v>
      </c>
      <c r="C1" s="3" t="s">
        <v>2</v>
      </c>
      <c r="D1" s="3" t="s">
        <v>3</v>
      </c>
      <c r="E1" s="3" t="s">
        <v>7421</v>
      </c>
      <c r="F1" s="3" t="s">
        <v>7396</v>
      </c>
      <c r="G1" s="3" t="s">
        <v>7397</v>
      </c>
      <c r="H1" s="3" t="s">
        <v>7398</v>
      </c>
      <c r="I1" s="3" t="s">
        <v>7399</v>
      </c>
      <c r="J1" s="3" t="s">
        <v>7424</v>
      </c>
      <c r="K1" s="3" t="s">
        <v>7425</v>
      </c>
      <c r="L1" s="3" t="s">
        <v>7426</v>
      </c>
      <c r="M1" s="3" t="s">
        <v>7423</v>
      </c>
      <c r="N1" s="3" t="s">
        <v>7422</v>
      </c>
      <c r="O1" s="3" t="s">
        <v>7400</v>
      </c>
      <c r="P1" s="3" t="s">
        <v>7403</v>
      </c>
      <c r="Q1" s="3" t="s">
        <v>7427</v>
      </c>
    </row>
    <row r="2" spans="1:17" s="9" customFormat="1">
      <c r="A2" s="6">
        <v>10002</v>
      </c>
      <c r="B2" s="7" t="s">
        <v>4</v>
      </c>
      <c r="C2" s="10" t="s">
        <v>5</v>
      </c>
      <c r="D2" s="6" t="s">
        <v>6</v>
      </c>
      <c r="E2" s="6"/>
      <c r="F2" s="9">
        <f>FIND(".",B2)</f>
        <v>2</v>
      </c>
      <c r="G2" s="9" t="e">
        <f>FIND(".",B2,F2+1)</f>
        <v>#VALUE!</v>
      </c>
      <c r="H2" s="9" t="e">
        <f>FIND(".",B2,G2+1)</f>
        <v>#VALUE!</v>
      </c>
      <c r="J2" s="9" t="str">
        <f>TEXT(MID(B2,1,Table1[[#This Row],[level1]]-1),"00")</f>
        <v>01</v>
      </c>
      <c r="K2" s="9" t="e">
        <f>TEXT(MID(B2,Table1[[#This Row],[level1]]+1,Table1[[#This Row],[level2]]-Table1[[#This Row],[level1]]-1),"00")</f>
        <v>#VALUE!</v>
      </c>
      <c r="L2" s="9" t="e">
        <f>TEXT(MID(B2,Table1[[#This Row],[level2]]+1,5),"00")</f>
        <v>#VALUE!</v>
      </c>
      <c r="Q2" s="9" t="str">
        <f t="shared" ref="Q2:Q65" si="0">"{""ID"":""" &amp; B2 &amp;""", ""Title"":"""&amp;C2&amp;"""},"</f>
        <v>{"ID":"1.0", "Title":"Develop Vision and Strategy"},</v>
      </c>
    </row>
    <row r="3" spans="1:17" s="9" customFormat="1">
      <c r="A3" s="6">
        <v>17040</v>
      </c>
      <c r="B3" s="7" t="s">
        <v>32</v>
      </c>
      <c r="C3" s="11" t="s">
        <v>33</v>
      </c>
      <c r="D3" s="6" t="s">
        <v>13</v>
      </c>
      <c r="E3" s="6"/>
      <c r="F3" s="9">
        <f t="shared" ref="F3:F66" si="1">FIND(".",B3)</f>
        <v>2</v>
      </c>
      <c r="G3" s="9" t="e">
        <f>FIND(".",B3,F3+1)</f>
        <v>#VALUE!</v>
      </c>
      <c r="H3" s="9" t="e">
        <f>FIND(".",B3,G3+1)</f>
        <v>#VALUE!</v>
      </c>
      <c r="J3" s="9" t="str">
        <f>TEXT(MID(B3,1,Table1[[#This Row],[level1]]-1),"00")</f>
        <v>01</v>
      </c>
      <c r="K3" s="9" t="e">
        <f>TEXT(MID(B3,Table1[[#This Row],[level1]]+1,Table1[[#This Row],[level2]]-Table1[[#This Row],[level1]]-1),"00")</f>
        <v>#VALUE!</v>
      </c>
      <c r="L3" s="9" t="e">
        <f>TEXT(MID(B3,Table1[[#This Row],[level2]]+1,5),"00")</f>
        <v>#VALUE!</v>
      </c>
      <c r="Q3" s="9" t="str">
        <f t="shared" si="0"/>
        <v>{"ID":"1.1", "Title":"Define the business concept and long-term vision"},</v>
      </c>
    </row>
    <row r="4" spans="1:17" s="9" customFormat="1">
      <c r="A4" s="6">
        <v>10017</v>
      </c>
      <c r="B4" s="7" t="s">
        <v>34</v>
      </c>
      <c r="C4" s="12" t="s">
        <v>35</v>
      </c>
      <c r="D4" s="6" t="s">
        <v>6</v>
      </c>
      <c r="E4" s="6"/>
      <c r="F4" s="9">
        <f t="shared" si="1"/>
        <v>2</v>
      </c>
      <c r="G4" s="9">
        <f>FIND(".",B4,F4+1)</f>
        <v>4</v>
      </c>
      <c r="H4" s="9" t="e">
        <f>FIND(".",B4,G4+1)</f>
        <v>#VALUE!</v>
      </c>
      <c r="J4" s="9" t="str">
        <f>TEXT(MID(B4,1,Table1[[#This Row],[level1]]-1),"00")</f>
        <v>01</v>
      </c>
      <c r="K4" s="9" t="str">
        <f>TEXT(MID(B4,Table1[[#This Row],[level1]]+1,Table1[[#This Row],[level2]]-Table1[[#This Row],[level1]]-1),"00")</f>
        <v>01</v>
      </c>
      <c r="L4" s="9" t="str">
        <f>TEXT(MID(B4,Table1[[#This Row],[level2]]+1,5),"00")</f>
        <v>01</v>
      </c>
      <c r="Q4" s="9" t="str">
        <f t="shared" si="0"/>
        <v>{"ID":"1.1.1", "Title":"Assess the external environment"},</v>
      </c>
    </row>
    <row r="5" spans="1:17" s="9" customFormat="1" hidden="1">
      <c r="A5" s="6">
        <v>19945</v>
      </c>
      <c r="B5" s="7" t="s">
        <v>36</v>
      </c>
      <c r="C5" s="13" t="s">
        <v>37</v>
      </c>
      <c r="D5" s="6" t="s">
        <v>13</v>
      </c>
      <c r="E5" s="6"/>
      <c r="F5" s="9">
        <f t="shared" si="1"/>
        <v>2</v>
      </c>
      <c r="G5" s="9">
        <f t="shared" ref="G5:G68" si="2">FIND(".",B5,F5+1)</f>
        <v>4</v>
      </c>
      <c r="H5" s="9">
        <f>FIND(".",B5,G5+1)</f>
        <v>6</v>
      </c>
      <c r="J5" s="9" t="str">
        <f>TEXT(MID(B5,1,Table1[[#This Row],[level1]]-1),"00")</f>
        <v>01</v>
      </c>
      <c r="K5" s="9" t="str">
        <f>TEXT(MID(B5,Table1[[#This Row],[level1]]+1,Table1[[#This Row],[level2]]-Table1[[#This Row],[level1]]-1),"00")</f>
        <v>01</v>
      </c>
      <c r="L5" s="9" t="str">
        <f>TEXT(MID(B5,Table1[[#This Row],[level2]]+1,5),"00")</f>
        <v>1.1</v>
      </c>
      <c r="Q5" s="9" t="str">
        <f t="shared" si="0"/>
        <v>{"ID":"1.1.1.1", "Title":"Identify competitors"},</v>
      </c>
    </row>
    <row r="6" spans="1:17" s="9" customFormat="1" hidden="1">
      <c r="A6" s="6">
        <v>10021</v>
      </c>
      <c r="B6" s="7" t="s">
        <v>38</v>
      </c>
      <c r="C6" s="13" t="s">
        <v>39</v>
      </c>
      <c r="D6" s="6" t="s">
        <v>13</v>
      </c>
      <c r="E6" s="6"/>
      <c r="F6" s="9">
        <f t="shared" si="1"/>
        <v>2</v>
      </c>
      <c r="G6" s="9">
        <f t="shared" si="2"/>
        <v>4</v>
      </c>
      <c r="H6" s="9">
        <f t="shared" ref="H6:H69" si="3">FIND(".",B6,G6+1)</f>
        <v>6</v>
      </c>
      <c r="J6" s="9" t="str">
        <f>TEXT(MID(B6,1,Table1[[#This Row],[level1]]-1),"00")</f>
        <v>01</v>
      </c>
      <c r="K6" s="9" t="str">
        <f>TEXT(MID(B6,Table1[[#This Row],[level1]]+1,Table1[[#This Row],[level2]]-Table1[[#This Row],[level1]]-1),"00")</f>
        <v>01</v>
      </c>
      <c r="L6" s="9" t="str">
        <f>TEXT(MID(B6,Table1[[#This Row],[level2]]+1,5),"00")</f>
        <v>1.2</v>
      </c>
      <c r="Q6" s="9" t="str">
        <f t="shared" si="0"/>
        <v>{"ID":"1.1.1.2", "Title":"Analyze and Evaluate competition"},</v>
      </c>
    </row>
    <row r="7" spans="1:17" s="9" customFormat="1" hidden="1">
      <c r="A7" s="6">
        <v>10022</v>
      </c>
      <c r="B7" s="7" t="s">
        <v>40</v>
      </c>
      <c r="C7" s="13" t="s">
        <v>41</v>
      </c>
      <c r="D7" s="6" t="s">
        <v>13</v>
      </c>
      <c r="E7" s="6"/>
      <c r="F7" s="9">
        <f t="shared" si="1"/>
        <v>2</v>
      </c>
      <c r="G7" s="9">
        <f t="shared" si="2"/>
        <v>4</v>
      </c>
      <c r="H7" s="9">
        <f t="shared" si="3"/>
        <v>6</v>
      </c>
      <c r="J7" s="9" t="str">
        <f>TEXT(MID(B7,1,Table1[[#This Row],[level1]]-1),"00")</f>
        <v>01</v>
      </c>
      <c r="K7" s="9" t="str">
        <f>TEXT(MID(B7,Table1[[#This Row],[level1]]+1,Table1[[#This Row],[level2]]-Table1[[#This Row],[level1]]-1),"00")</f>
        <v>01</v>
      </c>
      <c r="L7" s="9" t="str">
        <f>TEXT(MID(B7,Table1[[#This Row],[level2]]+1,5),"00")</f>
        <v>1.3</v>
      </c>
      <c r="Q7" s="9" t="str">
        <f t="shared" si="0"/>
        <v>{"ID":"1.1.1.3", "Title":"Identify economic trends"},</v>
      </c>
    </row>
    <row r="8" spans="1:17" s="9" customFormat="1" hidden="1">
      <c r="A8" s="6">
        <v>10023</v>
      </c>
      <c r="B8" s="7" t="s">
        <v>42</v>
      </c>
      <c r="C8" s="13" t="s">
        <v>43</v>
      </c>
      <c r="D8" s="6" t="s">
        <v>13</v>
      </c>
      <c r="E8" s="6"/>
      <c r="F8" s="9">
        <f t="shared" si="1"/>
        <v>2</v>
      </c>
      <c r="G8" s="9">
        <f t="shared" si="2"/>
        <v>4</v>
      </c>
      <c r="H8" s="9">
        <f t="shared" si="3"/>
        <v>6</v>
      </c>
      <c r="J8" s="9" t="str">
        <f>TEXT(MID(B8,1,Table1[[#This Row],[level1]]-1),"00")</f>
        <v>01</v>
      </c>
      <c r="K8" s="9" t="str">
        <f>TEXT(MID(B8,Table1[[#This Row],[level1]]+1,Table1[[#This Row],[level2]]-Table1[[#This Row],[level1]]-1),"00")</f>
        <v>01</v>
      </c>
      <c r="L8" s="9" t="str">
        <f>TEXT(MID(B8,Table1[[#This Row],[level2]]+1,5),"00")</f>
        <v>1.4</v>
      </c>
      <c r="Q8" s="9" t="str">
        <f t="shared" si="0"/>
        <v>{"ID":"1.1.1.4", "Title":"Identify political and regulatory issues"},</v>
      </c>
    </row>
    <row r="9" spans="1:17" s="9" customFormat="1" hidden="1">
      <c r="A9" s="6">
        <v>10024</v>
      </c>
      <c r="B9" s="7" t="s">
        <v>44</v>
      </c>
      <c r="C9" s="13" t="s">
        <v>45</v>
      </c>
      <c r="D9" s="6" t="s">
        <v>13</v>
      </c>
      <c r="E9" s="6"/>
      <c r="F9" s="9">
        <f t="shared" si="1"/>
        <v>2</v>
      </c>
      <c r="G9" s="9">
        <f t="shared" si="2"/>
        <v>4</v>
      </c>
      <c r="H9" s="9">
        <f t="shared" si="3"/>
        <v>6</v>
      </c>
      <c r="J9" s="9" t="str">
        <f>TEXT(MID(B9,1,Table1[[#This Row],[level1]]-1),"00")</f>
        <v>01</v>
      </c>
      <c r="K9" s="9" t="str">
        <f>TEXT(MID(B9,Table1[[#This Row],[level1]]+1,Table1[[#This Row],[level2]]-Table1[[#This Row],[level1]]-1),"00")</f>
        <v>01</v>
      </c>
      <c r="L9" s="9" t="str">
        <f>TEXT(MID(B9,Table1[[#This Row],[level2]]+1,5),"00")</f>
        <v>1.5</v>
      </c>
      <c r="Q9" s="9" t="str">
        <f t="shared" si="0"/>
        <v>{"ID":"1.1.1.5", "Title":"Assess new technology innovations"},</v>
      </c>
    </row>
    <row r="10" spans="1:17" s="9" customFormat="1" hidden="1">
      <c r="A10" s="6">
        <v>10025</v>
      </c>
      <c r="B10" s="7" t="s">
        <v>46</v>
      </c>
      <c r="C10" s="13" t="s">
        <v>47</v>
      </c>
      <c r="D10" s="6" t="s">
        <v>13</v>
      </c>
      <c r="E10" s="6"/>
      <c r="F10" s="9">
        <f t="shared" si="1"/>
        <v>2</v>
      </c>
      <c r="G10" s="9">
        <f t="shared" si="2"/>
        <v>4</v>
      </c>
      <c r="H10" s="9">
        <f t="shared" si="3"/>
        <v>6</v>
      </c>
      <c r="J10" s="9" t="str">
        <f>TEXT(MID(B10,1,Table1[[#This Row],[level1]]-1),"00")</f>
        <v>01</v>
      </c>
      <c r="K10" s="9" t="str">
        <f>TEXT(MID(B10,Table1[[#This Row],[level1]]+1,Table1[[#This Row],[level2]]-Table1[[#This Row],[level1]]-1),"00")</f>
        <v>01</v>
      </c>
      <c r="L10" s="9" t="str">
        <f>TEXT(MID(B10,Table1[[#This Row],[level2]]+1,5),"00")</f>
        <v>1.6</v>
      </c>
      <c r="Q10" s="9" t="str">
        <f t="shared" si="0"/>
        <v>{"ID":"1.1.1.6", "Title":"Analyze demographics"},</v>
      </c>
    </row>
    <row r="11" spans="1:17" s="9" customFormat="1" hidden="1">
      <c r="A11" s="6">
        <v>10026</v>
      </c>
      <c r="B11" s="7" t="s">
        <v>48</v>
      </c>
      <c r="C11" s="13" t="s">
        <v>49</v>
      </c>
      <c r="D11" s="6" t="s">
        <v>13</v>
      </c>
      <c r="E11" s="6"/>
      <c r="F11" s="9">
        <f t="shared" si="1"/>
        <v>2</v>
      </c>
      <c r="G11" s="9">
        <f t="shared" si="2"/>
        <v>4</v>
      </c>
      <c r="H11" s="9">
        <f t="shared" si="3"/>
        <v>6</v>
      </c>
      <c r="J11" s="9" t="str">
        <f>TEXT(MID(B11,1,Table1[[#This Row],[level1]]-1),"00")</f>
        <v>01</v>
      </c>
      <c r="K11" s="9" t="str">
        <f>TEXT(MID(B11,Table1[[#This Row],[level1]]+1,Table1[[#This Row],[level2]]-Table1[[#This Row],[level1]]-1),"00")</f>
        <v>01</v>
      </c>
      <c r="L11" s="9" t="str">
        <f>TEXT(MID(B11,Table1[[#This Row],[level2]]+1,5),"00")</f>
        <v>1.7</v>
      </c>
      <c r="Q11" s="9" t="str">
        <f t="shared" si="0"/>
        <v>{"ID":"1.1.1.7", "Title":"Identify social and cultural changes"},</v>
      </c>
    </row>
    <row r="12" spans="1:17" s="9" customFormat="1" hidden="1">
      <c r="A12" s="6">
        <v>10027</v>
      </c>
      <c r="B12" s="7" t="s">
        <v>50</v>
      </c>
      <c r="C12" s="13" t="s">
        <v>51</v>
      </c>
      <c r="D12" s="6" t="s">
        <v>13</v>
      </c>
      <c r="E12" s="6"/>
      <c r="F12" s="9">
        <f t="shared" si="1"/>
        <v>2</v>
      </c>
      <c r="G12" s="9">
        <f t="shared" si="2"/>
        <v>4</v>
      </c>
      <c r="H12" s="9">
        <f t="shared" si="3"/>
        <v>6</v>
      </c>
      <c r="J12" s="9" t="str">
        <f>TEXT(MID(B12,1,Table1[[#This Row],[level1]]-1),"00")</f>
        <v>01</v>
      </c>
      <c r="K12" s="9" t="str">
        <f>TEXT(MID(B12,Table1[[#This Row],[level1]]+1,Table1[[#This Row],[level2]]-Table1[[#This Row],[level1]]-1),"00")</f>
        <v>01</v>
      </c>
      <c r="L12" s="9" t="str">
        <f>TEXT(MID(B12,Table1[[#This Row],[level2]]+1,5),"00")</f>
        <v>1.8</v>
      </c>
      <c r="Q12" s="9" t="str">
        <f t="shared" si="0"/>
        <v>{"ID":"1.1.1.8", "Title":"Identify ecological concerns"},</v>
      </c>
    </row>
    <row r="13" spans="1:17" s="9" customFormat="1" hidden="1">
      <c r="A13" s="6">
        <v>16790</v>
      </c>
      <c r="B13" s="7" t="s">
        <v>52</v>
      </c>
      <c r="C13" s="13" t="s">
        <v>53</v>
      </c>
      <c r="D13" s="6" t="s">
        <v>13</v>
      </c>
      <c r="E13" s="6"/>
      <c r="F13" s="9">
        <f t="shared" si="1"/>
        <v>2</v>
      </c>
      <c r="G13" s="9">
        <f t="shared" si="2"/>
        <v>4</v>
      </c>
      <c r="H13" s="9">
        <f t="shared" si="3"/>
        <v>6</v>
      </c>
      <c r="J13" s="9" t="str">
        <f>TEXT(MID(B13,1,Table1[[#This Row],[level1]]-1),"00")</f>
        <v>01</v>
      </c>
      <c r="K13" s="9" t="str">
        <f>TEXT(MID(B13,Table1[[#This Row],[level1]]+1,Table1[[#This Row],[level2]]-Table1[[#This Row],[level1]]-1),"00")</f>
        <v>01</v>
      </c>
      <c r="L13" s="9" t="str">
        <f>TEXT(MID(B13,Table1[[#This Row],[level2]]+1,5),"00")</f>
        <v>1.9</v>
      </c>
      <c r="Q13" s="9" t="str">
        <f t="shared" si="0"/>
        <v>{"ID":"1.1.1.9", "Title":"Identify intellectual property concerns"},</v>
      </c>
    </row>
    <row r="14" spans="1:17" s="9" customFormat="1" hidden="1">
      <c r="A14" s="6">
        <v>16791</v>
      </c>
      <c r="B14" s="7" t="s">
        <v>54</v>
      </c>
      <c r="C14" s="13" t="s">
        <v>55</v>
      </c>
      <c r="D14" s="6" t="s">
        <v>13</v>
      </c>
      <c r="E14" s="6"/>
      <c r="F14" s="9">
        <f t="shared" si="1"/>
        <v>2</v>
      </c>
      <c r="G14" s="9">
        <f t="shared" si="2"/>
        <v>4</v>
      </c>
      <c r="H14" s="9">
        <f t="shared" si="3"/>
        <v>6</v>
      </c>
      <c r="J14" s="9" t="str">
        <f>TEXT(MID(B14,1,Table1[[#This Row],[level1]]-1),"00")</f>
        <v>01</v>
      </c>
      <c r="K14" s="9" t="str">
        <f>TEXT(MID(B14,Table1[[#This Row],[level1]]+1,Table1[[#This Row],[level2]]-Table1[[#This Row],[level1]]-1),"00")</f>
        <v>01</v>
      </c>
      <c r="L14" s="9" t="str">
        <f>TEXT(MID(B14,Table1[[#This Row],[level2]]+1,5),"00")</f>
        <v>1.10</v>
      </c>
      <c r="Q14" s="9" t="str">
        <f t="shared" si="0"/>
        <v>{"ID":"1.1.1.10", "Title":"Evaluate IP acquisition options"},</v>
      </c>
    </row>
    <row r="15" spans="1:17" s="9" customFormat="1">
      <c r="A15" s="6">
        <v>10018</v>
      </c>
      <c r="B15" s="7" t="s">
        <v>56</v>
      </c>
      <c r="C15" s="12" t="s">
        <v>57</v>
      </c>
      <c r="D15" s="6" t="s">
        <v>13</v>
      </c>
      <c r="E15" s="6"/>
      <c r="F15" s="9">
        <f t="shared" si="1"/>
        <v>2</v>
      </c>
      <c r="G15" s="9">
        <f t="shared" si="2"/>
        <v>4</v>
      </c>
      <c r="H15" s="9" t="e">
        <f t="shared" si="3"/>
        <v>#VALUE!</v>
      </c>
      <c r="J15" s="9" t="str">
        <f>TEXT(MID(B15,1,Table1[[#This Row],[level1]]-1),"00")</f>
        <v>01</v>
      </c>
      <c r="K15" s="9" t="str">
        <f>TEXT(MID(B15,Table1[[#This Row],[level1]]+1,Table1[[#This Row],[level2]]-Table1[[#This Row],[level1]]-1),"00")</f>
        <v>01</v>
      </c>
      <c r="L15" s="9" t="str">
        <f>TEXT(MID(B15,Table1[[#This Row],[level2]]+1,5),"00")</f>
        <v>02</v>
      </c>
      <c r="Q15" s="9" t="str">
        <f t="shared" si="0"/>
        <v>{"ID":"1.1.2", "Title":"Survey market and determine customer needs and wants"},</v>
      </c>
    </row>
    <row r="16" spans="1:17" s="9" customFormat="1" hidden="1">
      <c r="A16" s="6">
        <v>10028</v>
      </c>
      <c r="B16" s="7" t="s">
        <v>58</v>
      </c>
      <c r="C16" s="13" t="s">
        <v>59</v>
      </c>
      <c r="D16" s="6" t="s">
        <v>13</v>
      </c>
      <c r="E16" s="6"/>
      <c r="F16" s="9">
        <f t="shared" si="1"/>
        <v>2</v>
      </c>
      <c r="G16" s="9">
        <f t="shared" si="2"/>
        <v>4</v>
      </c>
      <c r="H16" s="9">
        <f t="shared" si="3"/>
        <v>6</v>
      </c>
      <c r="J16" s="9" t="str">
        <f>TEXT(MID(B16,1,Table1[[#This Row],[level1]]-1),"00")</f>
        <v>01</v>
      </c>
      <c r="K16" s="9" t="str">
        <f>TEXT(MID(B16,Table1[[#This Row],[level1]]+1,Table1[[#This Row],[level2]]-Table1[[#This Row],[level1]]-1),"00")</f>
        <v>01</v>
      </c>
      <c r="L16" s="9" t="str">
        <f>TEXT(MID(B16,Table1[[#This Row],[level2]]+1,5),"00")</f>
        <v>2.1</v>
      </c>
      <c r="Q16" s="9" t="str">
        <f t="shared" si="0"/>
        <v>{"ID":"1.1.2.1", "Title":"Conduct qualitative/quantitative research and assessments"},</v>
      </c>
    </row>
    <row r="17" spans="1:17" s="9" customFormat="1" hidden="1">
      <c r="A17" s="6">
        <v>19946</v>
      </c>
      <c r="B17" s="7" t="s">
        <v>60</v>
      </c>
      <c r="C17" s="13" t="s">
        <v>61</v>
      </c>
      <c r="D17" s="6" t="s">
        <v>13</v>
      </c>
      <c r="E17" s="6"/>
      <c r="F17" s="9">
        <f t="shared" si="1"/>
        <v>2</v>
      </c>
      <c r="G17" s="9">
        <f t="shared" si="2"/>
        <v>4</v>
      </c>
      <c r="H17" s="9">
        <f t="shared" si="3"/>
        <v>6</v>
      </c>
      <c r="J17" s="9" t="str">
        <f>TEXT(MID(B17,1,Table1[[#This Row],[level1]]-1),"00")</f>
        <v>01</v>
      </c>
      <c r="K17" s="9" t="str">
        <f>TEXT(MID(B17,Table1[[#This Row],[level1]]+1,Table1[[#This Row],[level2]]-Table1[[#This Row],[level1]]-1),"00")</f>
        <v>01</v>
      </c>
      <c r="L17" s="9" t="str">
        <f>TEXT(MID(B17,Table1[[#This Row],[level2]]+1,5),"00")</f>
        <v>2.2</v>
      </c>
      <c r="Q17" s="9" t="str">
        <f t="shared" si="0"/>
        <v>{"ID":"1.1.2.2", "Title":"Capture customer needs and wants"},</v>
      </c>
    </row>
    <row r="18" spans="1:17" s="9" customFormat="1" hidden="1">
      <c r="A18" s="6">
        <v>19947</v>
      </c>
      <c r="B18" s="7" t="s">
        <v>62</v>
      </c>
      <c r="C18" s="13" t="s">
        <v>63</v>
      </c>
      <c r="D18" s="6" t="s">
        <v>13</v>
      </c>
      <c r="E18" s="6"/>
      <c r="F18" s="9">
        <f t="shared" si="1"/>
        <v>2</v>
      </c>
      <c r="G18" s="9">
        <f t="shared" si="2"/>
        <v>4</v>
      </c>
      <c r="H18" s="9">
        <f t="shared" si="3"/>
        <v>6</v>
      </c>
      <c r="J18" s="9" t="str">
        <f>TEXT(MID(B18,1,Table1[[#This Row],[level1]]-1),"00")</f>
        <v>01</v>
      </c>
      <c r="K18" s="9" t="str">
        <f>TEXT(MID(B18,Table1[[#This Row],[level1]]+1,Table1[[#This Row],[level2]]-Table1[[#This Row],[level1]]-1),"00")</f>
        <v>01</v>
      </c>
      <c r="L18" s="9" t="str">
        <f>TEXT(MID(B18,Table1[[#This Row],[level2]]+1,5),"00")</f>
        <v>2.3</v>
      </c>
      <c r="Q18" s="9" t="str">
        <f t="shared" si="0"/>
        <v>{"ID":"1.1.2.3", "Title":"Assess customer needs and wants"},</v>
      </c>
    </row>
    <row r="19" spans="1:17" s="9" customFormat="1">
      <c r="A19" s="6">
        <v>10019</v>
      </c>
      <c r="B19" s="7" t="s">
        <v>64</v>
      </c>
      <c r="C19" s="12" t="s">
        <v>65</v>
      </c>
      <c r="D19" s="6" t="s">
        <v>13</v>
      </c>
      <c r="E19" s="6"/>
      <c r="F19" s="9">
        <f t="shared" si="1"/>
        <v>2</v>
      </c>
      <c r="G19" s="9">
        <f t="shared" si="2"/>
        <v>4</v>
      </c>
      <c r="H19" s="9" t="e">
        <f t="shared" si="3"/>
        <v>#VALUE!</v>
      </c>
      <c r="J19" s="9" t="str">
        <f>TEXT(MID(B19,1,Table1[[#This Row],[level1]]-1),"00")</f>
        <v>01</v>
      </c>
      <c r="K19" s="9" t="str">
        <f>TEXT(MID(B19,Table1[[#This Row],[level1]]+1,Table1[[#This Row],[level2]]-Table1[[#This Row],[level1]]-1),"00")</f>
        <v>01</v>
      </c>
      <c r="L19" s="9" t="str">
        <f>TEXT(MID(B19,Table1[[#This Row],[level2]]+1,5),"00")</f>
        <v>03</v>
      </c>
      <c r="Q19" s="9" t="str">
        <f t="shared" si="0"/>
        <v>{"ID":"1.1.3", "Title":"Assess the internal environment"},</v>
      </c>
    </row>
    <row r="20" spans="1:17" s="9" customFormat="1" hidden="1">
      <c r="A20" s="6">
        <v>10030</v>
      </c>
      <c r="B20" s="7" t="s">
        <v>66</v>
      </c>
      <c r="C20" s="13" t="s">
        <v>67</v>
      </c>
      <c r="D20" s="6" t="s">
        <v>13</v>
      </c>
      <c r="E20" s="6"/>
      <c r="F20" s="9">
        <f t="shared" si="1"/>
        <v>2</v>
      </c>
      <c r="G20" s="9">
        <f t="shared" si="2"/>
        <v>4</v>
      </c>
      <c r="H20" s="9">
        <f t="shared" si="3"/>
        <v>6</v>
      </c>
      <c r="J20" s="9" t="str">
        <f>TEXT(MID(B20,1,Table1[[#This Row],[level1]]-1),"00")</f>
        <v>01</v>
      </c>
      <c r="K20" s="9" t="str">
        <f>TEXT(MID(B20,Table1[[#This Row],[level1]]+1,Table1[[#This Row],[level2]]-Table1[[#This Row],[level1]]-1),"00")</f>
        <v>01</v>
      </c>
      <c r="L20" s="9" t="str">
        <f>TEXT(MID(B20,Table1[[#This Row],[level2]]+1,5),"00")</f>
        <v>3.1</v>
      </c>
      <c r="Q20" s="9" t="str">
        <f t="shared" si="0"/>
        <v>{"ID":"1.1.3.1", "Title":"Analyze organizational characteristics"},</v>
      </c>
    </row>
    <row r="21" spans="1:17" s="9" customFormat="1" hidden="1">
      <c r="A21" s="6">
        <v>19948</v>
      </c>
      <c r="B21" s="7" t="s">
        <v>68</v>
      </c>
      <c r="C21" s="13" t="s">
        <v>69</v>
      </c>
      <c r="D21" s="6" t="s">
        <v>13</v>
      </c>
      <c r="E21" s="6"/>
      <c r="F21" s="9">
        <f t="shared" si="1"/>
        <v>2</v>
      </c>
      <c r="G21" s="9">
        <f t="shared" si="2"/>
        <v>4</v>
      </c>
      <c r="H21" s="9">
        <f t="shared" si="3"/>
        <v>6</v>
      </c>
      <c r="J21" s="9" t="str">
        <f>TEXT(MID(B21,1,Table1[[#This Row],[level1]]-1),"00")</f>
        <v>01</v>
      </c>
      <c r="K21" s="9" t="str">
        <f>TEXT(MID(B21,Table1[[#This Row],[level1]]+1,Table1[[#This Row],[level2]]-Table1[[#This Row],[level1]]-1),"00")</f>
        <v>01</v>
      </c>
      <c r="L21" s="9" t="str">
        <f>TEXT(MID(B21,Table1[[#This Row],[level2]]+1,5),"00")</f>
        <v>3.2</v>
      </c>
      <c r="Q21" s="9" t="str">
        <f t="shared" si="0"/>
        <v>{"ID":"1.1.3.2", "Title":"Analyze internal operations"},</v>
      </c>
    </row>
    <row r="22" spans="1:17" s="9" customFormat="1" hidden="1">
      <c r="A22" s="6">
        <v>10031</v>
      </c>
      <c r="B22" s="7" t="s">
        <v>70</v>
      </c>
      <c r="C22" s="13" t="s">
        <v>71</v>
      </c>
      <c r="D22" s="6" t="s">
        <v>13</v>
      </c>
      <c r="E22" s="6"/>
      <c r="F22" s="9">
        <f t="shared" si="1"/>
        <v>2</v>
      </c>
      <c r="G22" s="9">
        <f t="shared" si="2"/>
        <v>4</v>
      </c>
      <c r="H22" s="9">
        <f t="shared" si="3"/>
        <v>6</v>
      </c>
      <c r="J22" s="9" t="str">
        <f>TEXT(MID(B22,1,Table1[[#This Row],[level1]]-1),"00")</f>
        <v>01</v>
      </c>
      <c r="K22" s="9" t="str">
        <f>TEXT(MID(B22,Table1[[#This Row],[level1]]+1,Table1[[#This Row],[level2]]-Table1[[#This Row],[level1]]-1),"00")</f>
        <v>01</v>
      </c>
      <c r="L22" s="9" t="str">
        <f>TEXT(MID(B22,Table1[[#This Row],[level2]]+1,5),"00")</f>
        <v>3.3</v>
      </c>
      <c r="Q22" s="9" t="str">
        <f t="shared" si="0"/>
        <v>{"ID":"1.1.3.3", "Title":"Create baselines for current processes"},</v>
      </c>
    </row>
    <row r="23" spans="1:17" s="9" customFormat="1" hidden="1">
      <c r="A23" s="6">
        <v>10032</v>
      </c>
      <c r="B23" s="7" t="s">
        <v>72</v>
      </c>
      <c r="C23" s="13" t="s">
        <v>73</v>
      </c>
      <c r="D23" s="6" t="s">
        <v>13</v>
      </c>
      <c r="E23" s="6"/>
      <c r="F23" s="9">
        <f t="shared" si="1"/>
        <v>2</v>
      </c>
      <c r="G23" s="9">
        <f t="shared" si="2"/>
        <v>4</v>
      </c>
      <c r="H23" s="9">
        <f t="shared" si="3"/>
        <v>6</v>
      </c>
      <c r="J23" s="9" t="str">
        <f>TEXT(MID(B23,1,Table1[[#This Row],[level1]]-1),"00")</f>
        <v>01</v>
      </c>
      <c r="K23" s="9" t="str">
        <f>TEXT(MID(B23,Table1[[#This Row],[level1]]+1,Table1[[#This Row],[level2]]-Table1[[#This Row],[level1]]-1),"00")</f>
        <v>01</v>
      </c>
      <c r="L23" s="9" t="str">
        <f>TEXT(MID(B23,Table1[[#This Row],[level2]]+1,5),"00")</f>
        <v>3.4</v>
      </c>
      <c r="Q23" s="9" t="str">
        <f t="shared" si="0"/>
        <v>{"ID":"1.1.3.4", "Title":"Analyze systems and technology"},</v>
      </c>
    </row>
    <row r="24" spans="1:17" s="9" customFormat="1" hidden="1">
      <c r="A24" s="6">
        <v>10033</v>
      </c>
      <c r="B24" s="7" t="s">
        <v>74</v>
      </c>
      <c r="C24" s="13" t="s">
        <v>75</v>
      </c>
      <c r="D24" s="6" t="s">
        <v>13</v>
      </c>
      <c r="E24" s="6"/>
      <c r="F24" s="9">
        <f t="shared" si="1"/>
        <v>2</v>
      </c>
      <c r="G24" s="9">
        <f t="shared" si="2"/>
        <v>4</v>
      </c>
      <c r="H24" s="9">
        <f t="shared" si="3"/>
        <v>6</v>
      </c>
      <c r="J24" s="9" t="str">
        <f>TEXT(MID(B24,1,Table1[[#This Row],[level1]]-1),"00")</f>
        <v>01</v>
      </c>
      <c r="K24" s="9" t="str">
        <f>TEXT(MID(B24,Table1[[#This Row],[level1]]+1,Table1[[#This Row],[level2]]-Table1[[#This Row],[level1]]-1),"00")</f>
        <v>01</v>
      </c>
      <c r="L24" s="9" t="str">
        <f>TEXT(MID(B24,Table1[[#This Row],[level2]]+1,5),"00")</f>
        <v>3.5</v>
      </c>
      <c r="Q24" s="9" t="str">
        <f t="shared" si="0"/>
        <v>{"ID":"1.1.3.5", "Title":"Analyze financial health"},</v>
      </c>
    </row>
    <row r="25" spans="1:17" s="9" customFormat="1" hidden="1">
      <c r="A25" s="6">
        <v>10034</v>
      </c>
      <c r="B25" s="7" t="s">
        <v>76</v>
      </c>
      <c r="C25" s="13" t="s">
        <v>77</v>
      </c>
      <c r="D25" s="6" t="s">
        <v>13</v>
      </c>
      <c r="E25" s="6"/>
      <c r="F25" s="9">
        <f t="shared" si="1"/>
        <v>2</v>
      </c>
      <c r="G25" s="9">
        <f t="shared" si="2"/>
        <v>4</v>
      </c>
      <c r="H25" s="9">
        <f t="shared" si="3"/>
        <v>6</v>
      </c>
      <c r="J25" s="9" t="str">
        <f>TEXT(MID(B25,1,Table1[[#This Row],[level1]]-1),"00")</f>
        <v>01</v>
      </c>
      <c r="K25" s="9" t="str">
        <f>TEXT(MID(B25,Table1[[#This Row],[level1]]+1,Table1[[#This Row],[level2]]-Table1[[#This Row],[level1]]-1),"00")</f>
        <v>01</v>
      </c>
      <c r="L25" s="9" t="str">
        <f>TEXT(MID(B25,Table1[[#This Row],[level2]]+1,5),"00")</f>
        <v>3.6</v>
      </c>
      <c r="Q25" s="9" t="str">
        <f t="shared" si="0"/>
        <v>{"ID":"1.1.3.6", "Title":"Identify core competencies"},</v>
      </c>
    </row>
    <row r="26" spans="1:17" s="9" customFormat="1">
      <c r="A26" s="6">
        <v>10020</v>
      </c>
      <c r="B26" s="7" t="s">
        <v>78</v>
      </c>
      <c r="C26" s="12" t="s">
        <v>79</v>
      </c>
      <c r="D26" s="6" t="s">
        <v>13</v>
      </c>
      <c r="E26" s="6"/>
      <c r="F26" s="9">
        <f t="shared" si="1"/>
        <v>2</v>
      </c>
      <c r="G26" s="9">
        <f t="shared" si="2"/>
        <v>4</v>
      </c>
      <c r="H26" s="9" t="e">
        <f t="shared" si="3"/>
        <v>#VALUE!</v>
      </c>
      <c r="J26" s="9" t="str">
        <f>TEXT(MID(B26,1,Table1[[#This Row],[level1]]-1),"00")</f>
        <v>01</v>
      </c>
      <c r="K26" s="9" t="str">
        <f>TEXT(MID(B26,Table1[[#This Row],[level1]]+1,Table1[[#This Row],[level2]]-Table1[[#This Row],[level1]]-1),"00")</f>
        <v>01</v>
      </c>
      <c r="L26" s="9" t="str">
        <f>TEXT(MID(B26,Table1[[#This Row],[level2]]+1,5),"00")</f>
        <v>04</v>
      </c>
      <c r="Q26" s="9" t="str">
        <f t="shared" si="0"/>
        <v>{"ID":"1.1.4", "Title":"Establish strategic vision"},</v>
      </c>
    </row>
    <row r="27" spans="1:17" s="9" customFormat="1" hidden="1">
      <c r="A27" s="6">
        <v>19949</v>
      </c>
      <c r="B27" s="7" t="s">
        <v>80</v>
      </c>
      <c r="C27" s="13" t="s">
        <v>81</v>
      </c>
      <c r="D27" s="6" t="s">
        <v>13</v>
      </c>
      <c r="E27" s="6"/>
      <c r="F27" s="9">
        <f t="shared" si="1"/>
        <v>2</v>
      </c>
      <c r="G27" s="9">
        <f t="shared" si="2"/>
        <v>4</v>
      </c>
      <c r="H27" s="9">
        <f t="shared" si="3"/>
        <v>6</v>
      </c>
      <c r="J27" s="9" t="str">
        <f>TEXT(MID(B27,1,Table1[[#This Row],[level1]]-1),"00")</f>
        <v>01</v>
      </c>
      <c r="K27" s="9" t="str">
        <f>TEXT(MID(B27,Table1[[#This Row],[level1]]+1,Table1[[#This Row],[level2]]-Table1[[#This Row],[level1]]-1),"00")</f>
        <v>01</v>
      </c>
      <c r="L27" s="9" t="str">
        <f>TEXT(MID(B27,Table1[[#This Row],[level2]]+1,5),"00")</f>
        <v>4.1</v>
      </c>
      <c r="Q27" s="9" t="str">
        <f t="shared" si="0"/>
        <v>{"ID":"1.1.4.1", "Title":"Define the strategic vision"},</v>
      </c>
    </row>
    <row r="28" spans="1:17" s="9" customFormat="1" hidden="1">
      <c r="A28" s="6">
        <v>10035</v>
      </c>
      <c r="B28" s="7" t="s">
        <v>82</v>
      </c>
      <c r="C28" s="13" t="s">
        <v>83</v>
      </c>
      <c r="D28" s="6" t="s">
        <v>13</v>
      </c>
      <c r="E28" s="6"/>
      <c r="F28" s="9">
        <f t="shared" si="1"/>
        <v>2</v>
      </c>
      <c r="G28" s="9">
        <f t="shared" si="2"/>
        <v>4</v>
      </c>
      <c r="H28" s="9">
        <f t="shared" si="3"/>
        <v>6</v>
      </c>
      <c r="J28" s="9" t="str">
        <f>TEXT(MID(B28,1,Table1[[#This Row],[level1]]-1),"00")</f>
        <v>01</v>
      </c>
      <c r="K28" s="9" t="str">
        <f>TEXT(MID(B28,Table1[[#This Row],[level1]]+1,Table1[[#This Row],[level2]]-Table1[[#This Row],[level1]]-1),"00")</f>
        <v>01</v>
      </c>
      <c r="L28" s="9" t="str">
        <f>TEXT(MID(B28,Table1[[#This Row],[level2]]+1,5),"00")</f>
        <v>4.2</v>
      </c>
      <c r="Q28" s="9" t="str">
        <f t="shared" si="0"/>
        <v>{"ID":"1.1.4.2", "Title":"Align stakeholders around strategic vision"},</v>
      </c>
    </row>
    <row r="29" spans="1:17" s="9" customFormat="1" hidden="1">
      <c r="A29" s="6">
        <v>10036</v>
      </c>
      <c r="B29" s="7" t="s">
        <v>84</v>
      </c>
      <c r="C29" s="13" t="s">
        <v>85</v>
      </c>
      <c r="D29" s="6" t="s">
        <v>13</v>
      </c>
      <c r="E29" s="6"/>
      <c r="F29" s="9">
        <f t="shared" si="1"/>
        <v>2</v>
      </c>
      <c r="G29" s="9">
        <f t="shared" si="2"/>
        <v>4</v>
      </c>
      <c r="H29" s="9">
        <f t="shared" si="3"/>
        <v>6</v>
      </c>
      <c r="J29" s="9" t="str">
        <f>TEXT(MID(B29,1,Table1[[#This Row],[level1]]-1),"00")</f>
        <v>01</v>
      </c>
      <c r="K29" s="9" t="str">
        <f>TEXT(MID(B29,Table1[[#This Row],[level1]]+1,Table1[[#This Row],[level2]]-Table1[[#This Row],[level1]]-1),"00")</f>
        <v>01</v>
      </c>
      <c r="L29" s="9" t="str">
        <f>TEXT(MID(B29,Table1[[#This Row],[level2]]+1,5),"00")</f>
        <v>4.3</v>
      </c>
      <c r="Q29" s="9" t="str">
        <f t="shared" si="0"/>
        <v>{"ID":"1.1.4.3", "Title":"Communicate strategic vision to stakeholders"},</v>
      </c>
    </row>
    <row r="30" spans="1:17" s="9" customFormat="1">
      <c r="A30" s="6">
        <v>16792</v>
      </c>
      <c r="B30" s="7" t="s">
        <v>86</v>
      </c>
      <c r="C30" s="12" t="s">
        <v>87</v>
      </c>
      <c r="D30" s="6" t="s">
        <v>13</v>
      </c>
      <c r="E30" s="6"/>
      <c r="F30" s="9">
        <f t="shared" si="1"/>
        <v>2</v>
      </c>
      <c r="G30" s="9">
        <f t="shared" si="2"/>
        <v>4</v>
      </c>
      <c r="H30" s="9" t="e">
        <f t="shared" si="3"/>
        <v>#VALUE!</v>
      </c>
      <c r="J30" s="9" t="str">
        <f>TEXT(MID(B30,1,Table1[[#This Row],[level1]]-1),"00")</f>
        <v>01</v>
      </c>
      <c r="K30" s="9" t="str">
        <f>TEXT(MID(B30,Table1[[#This Row],[level1]]+1,Table1[[#This Row],[level2]]-Table1[[#This Row],[level1]]-1),"00")</f>
        <v>01</v>
      </c>
      <c r="L30" s="9" t="str">
        <f>TEXT(MID(B30,Table1[[#This Row],[level2]]+1,5),"00")</f>
        <v>05</v>
      </c>
      <c r="Q30" s="9" t="str">
        <f t="shared" si="0"/>
        <v>{"ID":"1.1.5", "Title":"Conduct organization restructuring opportunities"},</v>
      </c>
    </row>
    <row r="31" spans="1:17" s="9" customFormat="1" hidden="1">
      <c r="A31" s="6">
        <v>16793</v>
      </c>
      <c r="B31" s="7" t="s">
        <v>88</v>
      </c>
      <c r="C31" s="13" t="s">
        <v>89</v>
      </c>
      <c r="D31" s="6" t="s">
        <v>13</v>
      </c>
      <c r="E31" s="6"/>
      <c r="F31" s="9">
        <f t="shared" si="1"/>
        <v>2</v>
      </c>
      <c r="G31" s="9">
        <f t="shared" si="2"/>
        <v>4</v>
      </c>
      <c r="H31" s="9">
        <f t="shared" si="3"/>
        <v>6</v>
      </c>
      <c r="J31" s="9" t="str">
        <f>TEXT(MID(B31,1,Table1[[#This Row],[level1]]-1),"00")</f>
        <v>01</v>
      </c>
      <c r="K31" s="9" t="str">
        <f>TEXT(MID(B31,Table1[[#This Row],[level1]]+1,Table1[[#This Row],[level2]]-Table1[[#This Row],[level1]]-1),"00")</f>
        <v>01</v>
      </c>
      <c r="L31" s="9" t="str">
        <f>TEXT(MID(B31,Table1[[#This Row],[level2]]+1,5),"00")</f>
        <v>5.1</v>
      </c>
      <c r="Q31" s="9" t="str">
        <f t="shared" si="0"/>
        <v>{"ID":"1.1.5.1", "Title":"Identify restructuring opportunities"},</v>
      </c>
    </row>
    <row r="32" spans="1:17" s="9" customFormat="1" hidden="1">
      <c r="A32" s="6">
        <v>16794</v>
      </c>
      <c r="B32" s="7" t="s">
        <v>90</v>
      </c>
      <c r="C32" s="13" t="s">
        <v>91</v>
      </c>
      <c r="D32" s="6" t="s">
        <v>13</v>
      </c>
      <c r="E32" s="6"/>
      <c r="F32" s="9">
        <f t="shared" si="1"/>
        <v>2</v>
      </c>
      <c r="G32" s="9">
        <f t="shared" si="2"/>
        <v>4</v>
      </c>
      <c r="H32" s="9">
        <f t="shared" si="3"/>
        <v>6</v>
      </c>
      <c r="J32" s="9" t="str">
        <f>TEXT(MID(B32,1,Table1[[#This Row],[level1]]-1),"00")</f>
        <v>01</v>
      </c>
      <c r="K32" s="9" t="str">
        <f>TEXT(MID(B32,Table1[[#This Row],[level1]]+1,Table1[[#This Row],[level2]]-Table1[[#This Row],[level1]]-1),"00")</f>
        <v>01</v>
      </c>
      <c r="L32" s="9" t="str">
        <f>TEXT(MID(B32,Table1[[#This Row],[level2]]+1,5),"00")</f>
        <v>5.2</v>
      </c>
      <c r="Q32" s="9" t="str">
        <f t="shared" si="0"/>
        <v>{"ID":"1.1.5.2", "Title":"Perform due-diligence"},</v>
      </c>
    </row>
    <row r="33" spans="1:17" s="9" customFormat="1" hidden="1">
      <c r="A33" s="6">
        <v>16795</v>
      </c>
      <c r="B33" s="7" t="s">
        <v>92</v>
      </c>
      <c r="C33" s="13" t="s">
        <v>93</v>
      </c>
      <c r="D33" s="6" t="s">
        <v>13</v>
      </c>
      <c r="E33" s="6"/>
      <c r="F33" s="9">
        <f t="shared" si="1"/>
        <v>2</v>
      </c>
      <c r="G33" s="9">
        <f t="shared" si="2"/>
        <v>4</v>
      </c>
      <c r="H33" s="9">
        <f t="shared" si="3"/>
        <v>6</v>
      </c>
      <c r="J33" s="9" t="str">
        <f>TEXT(MID(B33,1,Table1[[#This Row],[level1]]-1),"00")</f>
        <v>01</v>
      </c>
      <c r="K33" s="9" t="str">
        <f>TEXT(MID(B33,Table1[[#This Row],[level1]]+1,Table1[[#This Row],[level2]]-Table1[[#This Row],[level1]]-1),"00")</f>
        <v>01</v>
      </c>
      <c r="L33" s="9" t="str">
        <f>TEXT(MID(B33,Table1[[#This Row],[level2]]+1,5),"00")</f>
        <v>5.3</v>
      </c>
      <c r="Q33" s="9" t="str">
        <f t="shared" si="0"/>
        <v>{"ID":"1.1.5.3", "Title":"Analyze deal options"},</v>
      </c>
    </row>
    <row r="34" spans="1:17" s="9" customFormat="1" hidden="1">
      <c r="A34" s="6">
        <v>16796</v>
      </c>
      <c r="B34" s="7" t="s">
        <v>94</v>
      </c>
      <c r="C34" s="14" t="s">
        <v>95</v>
      </c>
      <c r="D34" s="6" t="s">
        <v>13</v>
      </c>
      <c r="E34" s="6"/>
      <c r="F34" s="9">
        <f t="shared" si="1"/>
        <v>2</v>
      </c>
      <c r="G34" s="9">
        <f t="shared" si="2"/>
        <v>4</v>
      </c>
      <c r="H34" s="9">
        <f t="shared" si="3"/>
        <v>6</v>
      </c>
      <c r="J34" s="9" t="str">
        <f>TEXT(MID(B34,1,Table1[[#This Row],[level1]]-1),"00")</f>
        <v>01</v>
      </c>
      <c r="K34" s="9" t="str">
        <f>TEXT(MID(B34,Table1[[#This Row],[level1]]+1,Table1[[#This Row],[level2]]-Table1[[#This Row],[level1]]-1),"00")</f>
        <v>01</v>
      </c>
      <c r="L34" s="9" t="str">
        <f>TEXT(MID(B34,Table1[[#This Row],[level2]]+1,5),"00")</f>
        <v>5.3.1</v>
      </c>
      <c r="Q34" s="9" t="str">
        <f t="shared" si="0"/>
        <v>{"ID":"1.1.5.3.1", "Title":"Evaluate acquisition options"},</v>
      </c>
    </row>
    <row r="35" spans="1:17" s="9" customFormat="1" hidden="1">
      <c r="A35" s="6">
        <v>16797</v>
      </c>
      <c r="B35" s="7" t="s">
        <v>96</v>
      </c>
      <c r="C35" s="14" t="s">
        <v>97</v>
      </c>
      <c r="D35" s="6" t="s">
        <v>13</v>
      </c>
      <c r="E35" s="6"/>
      <c r="F35" s="9">
        <f t="shared" si="1"/>
        <v>2</v>
      </c>
      <c r="G35" s="9">
        <f t="shared" si="2"/>
        <v>4</v>
      </c>
      <c r="H35" s="9">
        <f t="shared" si="3"/>
        <v>6</v>
      </c>
      <c r="J35" s="9" t="str">
        <f>TEXT(MID(B35,1,Table1[[#This Row],[level1]]-1),"00")</f>
        <v>01</v>
      </c>
      <c r="K35" s="9" t="str">
        <f>TEXT(MID(B35,Table1[[#This Row],[level1]]+1,Table1[[#This Row],[level2]]-Table1[[#This Row],[level1]]-1),"00")</f>
        <v>01</v>
      </c>
      <c r="L35" s="9" t="str">
        <f>TEXT(MID(B35,Table1[[#This Row],[level2]]+1,5),"00")</f>
        <v>5.3.2</v>
      </c>
      <c r="Q35" s="9" t="str">
        <f t="shared" si="0"/>
        <v>{"ID":"1.1.5.3.2", "Title":"Evaluate merger options"},</v>
      </c>
    </row>
    <row r="36" spans="1:17" s="9" customFormat="1" hidden="1">
      <c r="A36" s="6">
        <v>16798</v>
      </c>
      <c r="B36" s="7" t="s">
        <v>98</v>
      </c>
      <c r="C36" s="14" t="s">
        <v>99</v>
      </c>
      <c r="D36" s="6" t="s">
        <v>13</v>
      </c>
      <c r="E36" s="6"/>
      <c r="F36" s="9">
        <f t="shared" si="1"/>
        <v>2</v>
      </c>
      <c r="G36" s="9">
        <f t="shared" si="2"/>
        <v>4</v>
      </c>
      <c r="H36" s="9">
        <f t="shared" si="3"/>
        <v>6</v>
      </c>
      <c r="J36" s="9" t="str">
        <f>TEXT(MID(B36,1,Table1[[#This Row],[level1]]-1),"00")</f>
        <v>01</v>
      </c>
      <c r="K36" s="9" t="str">
        <f>TEXT(MID(B36,Table1[[#This Row],[level1]]+1,Table1[[#This Row],[level2]]-Table1[[#This Row],[level1]]-1),"00")</f>
        <v>01</v>
      </c>
      <c r="L36" s="9" t="str">
        <f>TEXT(MID(B36,Table1[[#This Row],[level2]]+1,5),"00")</f>
        <v>5.3.3</v>
      </c>
      <c r="Q36" s="9" t="str">
        <f t="shared" si="0"/>
        <v>{"ID":"1.1.5.3.3", "Title":"Evaluate de-merger options"},</v>
      </c>
    </row>
    <row r="37" spans="1:17" s="9" customFormat="1" hidden="1">
      <c r="A37" s="6">
        <v>16799</v>
      </c>
      <c r="B37" s="7" t="s">
        <v>100</v>
      </c>
      <c r="C37" s="14" t="s">
        <v>101</v>
      </c>
      <c r="D37" s="6" t="s">
        <v>13</v>
      </c>
      <c r="E37" s="6"/>
      <c r="F37" s="9">
        <f t="shared" si="1"/>
        <v>2</v>
      </c>
      <c r="G37" s="9">
        <f t="shared" si="2"/>
        <v>4</v>
      </c>
      <c r="H37" s="9">
        <f t="shared" si="3"/>
        <v>6</v>
      </c>
      <c r="J37" s="9" t="str">
        <f>TEXT(MID(B37,1,Table1[[#This Row],[level1]]-1),"00")</f>
        <v>01</v>
      </c>
      <c r="K37" s="9" t="str">
        <f>TEXT(MID(B37,Table1[[#This Row],[level1]]+1,Table1[[#This Row],[level2]]-Table1[[#This Row],[level1]]-1),"00")</f>
        <v>01</v>
      </c>
      <c r="L37" s="9" t="str">
        <f>TEXT(MID(B37,Table1[[#This Row],[level2]]+1,5),"00")</f>
        <v>5.3.4</v>
      </c>
      <c r="Q37" s="9" t="str">
        <f t="shared" si="0"/>
        <v>{"ID":"1.1.5.3.4", "Title":"Evaluate divesture options"},</v>
      </c>
    </row>
    <row r="38" spans="1:17" s="9" customFormat="1">
      <c r="A38" s="6">
        <v>10015</v>
      </c>
      <c r="B38" s="7" t="s">
        <v>102</v>
      </c>
      <c r="C38" s="11" t="s">
        <v>103</v>
      </c>
      <c r="D38" s="6" t="s">
        <v>13</v>
      </c>
      <c r="E38" s="6"/>
      <c r="F38" s="9">
        <f t="shared" si="1"/>
        <v>2</v>
      </c>
      <c r="G38" s="9" t="e">
        <f t="shared" si="2"/>
        <v>#VALUE!</v>
      </c>
      <c r="H38" s="9" t="e">
        <f t="shared" si="3"/>
        <v>#VALUE!</v>
      </c>
      <c r="J38" s="9" t="str">
        <f>TEXT(MID(B38,1,Table1[[#This Row],[level1]]-1),"00")</f>
        <v>01</v>
      </c>
      <c r="K38" s="9" t="e">
        <f>TEXT(MID(B38,Table1[[#This Row],[level1]]+1,Table1[[#This Row],[level2]]-Table1[[#This Row],[level1]]-1),"00")</f>
        <v>#VALUE!</v>
      </c>
      <c r="L38" s="9" t="e">
        <f>TEXT(MID(B38,Table1[[#This Row],[level2]]+1,5),"00")</f>
        <v>#VALUE!</v>
      </c>
      <c r="Q38" s="9" t="str">
        <f t="shared" si="0"/>
        <v>{"ID":"1.2", "Title":"Develop business strategy"},</v>
      </c>
    </row>
    <row r="39" spans="1:17" s="9" customFormat="1">
      <c r="A39" s="6">
        <v>10037</v>
      </c>
      <c r="B39" s="7" t="s">
        <v>104</v>
      </c>
      <c r="C39" s="12" t="s">
        <v>105</v>
      </c>
      <c r="D39" s="6" t="s">
        <v>13</v>
      </c>
      <c r="E39" s="6"/>
      <c r="F39" s="9">
        <f t="shared" si="1"/>
        <v>2</v>
      </c>
      <c r="G39" s="9">
        <f t="shared" si="2"/>
        <v>4</v>
      </c>
      <c r="H39" s="9" t="e">
        <f t="shared" si="3"/>
        <v>#VALUE!</v>
      </c>
      <c r="J39" s="9" t="str">
        <f>TEXT(MID(B39,1,Table1[[#This Row],[level1]]-1),"00")</f>
        <v>01</v>
      </c>
      <c r="K39" s="9" t="str">
        <f>TEXT(MID(B39,Table1[[#This Row],[level1]]+1,Table1[[#This Row],[level2]]-Table1[[#This Row],[level1]]-1),"00")</f>
        <v>02</v>
      </c>
      <c r="L39" s="9" t="str">
        <f>TEXT(MID(B39,Table1[[#This Row],[level2]]+1,5),"00")</f>
        <v>01</v>
      </c>
      <c r="Q39" s="9" t="str">
        <f t="shared" si="0"/>
        <v>{"ID":"1.2.1", "Title":"Develop overall mission statement"},</v>
      </c>
    </row>
    <row r="40" spans="1:17" s="9" customFormat="1" hidden="1">
      <c r="A40" s="6">
        <v>10044</v>
      </c>
      <c r="B40" s="7" t="s">
        <v>106</v>
      </c>
      <c r="C40" s="13" t="s">
        <v>107</v>
      </c>
      <c r="D40" s="6" t="s">
        <v>13</v>
      </c>
      <c r="E40" s="6"/>
      <c r="F40" s="9">
        <f t="shared" si="1"/>
        <v>2</v>
      </c>
      <c r="G40" s="9">
        <f t="shared" si="2"/>
        <v>4</v>
      </c>
      <c r="H40" s="9">
        <f t="shared" si="3"/>
        <v>6</v>
      </c>
      <c r="J40" s="9" t="str">
        <f>TEXT(MID(B40,1,Table1[[#This Row],[level1]]-1),"00")</f>
        <v>01</v>
      </c>
      <c r="K40" s="9" t="str">
        <f>TEXT(MID(B40,Table1[[#This Row],[level1]]+1,Table1[[#This Row],[level2]]-Table1[[#This Row],[level1]]-1),"00")</f>
        <v>02</v>
      </c>
      <c r="L40" s="9" t="str">
        <f>TEXT(MID(B40,Table1[[#This Row],[level2]]+1,5),"00")</f>
        <v>1.1</v>
      </c>
      <c r="Q40" s="9" t="str">
        <f t="shared" si="0"/>
        <v>{"ID":"1.2.1.1", "Title":"Define current business"},</v>
      </c>
    </row>
    <row r="41" spans="1:17" s="9" customFormat="1" hidden="1">
      <c r="A41" s="6">
        <v>10045</v>
      </c>
      <c r="B41" s="7" t="s">
        <v>108</v>
      </c>
      <c r="C41" s="13" t="s">
        <v>109</v>
      </c>
      <c r="D41" s="6" t="s">
        <v>13</v>
      </c>
      <c r="E41" s="6"/>
      <c r="F41" s="9">
        <f t="shared" si="1"/>
        <v>2</v>
      </c>
      <c r="G41" s="9">
        <f t="shared" si="2"/>
        <v>4</v>
      </c>
      <c r="H41" s="9">
        <f t="shared" si="3"/>
        <v>6</v>
      </c>
      <c r="J41" s="9" t="str">
        <f>TEXT(MID(B41,1,Table1[[#This Row],[level1]]-1),"00")</f>
        <v>01</v>
      </c>
      <c r="K41" s="9" t="str">
        <f>TEXT(MID(B41,Table1[[#This Row],[level1]]+1,Table1[[#This Row],[level2]]-Table1[[#This Row],[level1]]-1),"00")</f>
        <v>02</v>
      </c>
      <c r="L41" s="9" t="str">
        <f>TEXT(MID(B41,Table1[[#This Row],[level2]]+1,5),"00")</f>
        <v>1.2</v>
      </c>
      <c r="Q41" s="9" t="str">
        <f t="shared" si="0"/>
        <v>{"ID":"1.2.1.2", "Title":"Formulate mission"},</v>
      </c>
    </row>
    <row r="42" spans="1:17" s="9" customFormat="1" hidden="1">
      <c r="A42" s="6">
        <v>10046</v>
      </c>
      <c r="B42" s="7" t="s">
        <v>110</v>
      </c>
      <c r="C42" s="13" t="s">
        <v>111</v>
      </c>
      <c r="D42" s="6" t="s">
        <v>13</v>
      </c>
      <c r="E42" s="6"/>
      <c r="F42" s="9">
        <f t="shared" si="1"/>
        <v>2</v>
      </c>
      <c r="G42" s="9">
        <f t="shared" si="2"/>
        <v>4</v>
      </c>
      <c r="H42" s="9">
        <f t="shared" si="3"/>
        <v>6</v>
      </c>
      <c r="J42" s="9" t="str">
        <f>TEXT(MID(B42,1,Table1[[#This Row],[level1]]-1),"00")</f>
        <v>01</v>
      </c>
      <c r="K42" s="9" t="str">
        <f>TEXT(MID(B42,Table1[[#This Row],[level1]]+1,Table1[[#This Row],[level2]]-Table1[[#This Row],[level1]]-1),"00")</f>
        <v>02</v>
      </c>
      <c r="L42" s="9" t="str">
        <f>TEXT(MID(B42,Table1[[#This Row],[level2]]+1,5),"00")</f>
        <v>1.3</v>
      </c>
      <c r="Q42" s="9" t="str">
        <f t="shared" si="0"/>
        <v>{"ID":"1.2.1.3", "Title":"Communicate mission"},</v>
      </c>
    </row>
    <row r="43" spans="1:17" s="9" customFormat="1">
      <c r="A43" s="6">
        <v>10038</v>
      </c>
      <c r="B43" s="7" t="s">
        <v>112</v>
      </c>
      <c r="C43" s="12" t="s">
        <v>113</v>
      </c>
      <c r="D43" s="6" t="s">
        <v>13</v>
      </c>
      <c r="E43" s="6"/>
      <c r="F43" s="9">
        <f t="shared" si="1"/>
        <v>2</v>
      </c>
      <c r="G43" s="9">
        <f t="shared" si="2"/>
        <v>4</v>
      </c>
      <c r="H43" s="9" t="e">
        <f t="shared" si="3"/>
        <v>#VALUE!</v>
      </c>
      <c r="J43" s="9" t="str">
        <f>TEXT(MID(B43,1,Table1[[#This Row],[level1]]-1),"00")</f>
        <v>01</v>
      </c>
      <c r="K43" s="9" t="str">
        <f>TEXT(MID(B43,Table1[[#This Row],[level1]]+1,Table1[[#This Row],[level2]]-Table1[[#This Row],[level1]]-1),"00")</f>
        <v>02</v>
      </c>
      <c r="L43" s="9" t="str">
        <f>TEXT(MID(B43,Table1[[#This Row],[level2]]+1,5),"00")</f>
        <v>02</v>
      </c>
      <c r="Q43" s="9" t="str">
        <f t="shared" si="0"/>
        <v>{"ID":"1.2.2", "Title":"Define and evaluate strategic options to achieve the objectives"},</v>
      </c>
    </row>
    <row r="44" spans="1:17" s="9" customFormat="1" hidden="1">
      <c r="A44" s="6">
        <v>10047</v>
      </c>
      <c r="B44" s="7" t="s">
        <v>114</v>
      </c>
      <c r="C44" s="13" t="s">
        <v>115</v>
      </c>
      <c r="D44" s="6" t="s">
        <v>13</v>
      </c>
      <c r="E44" s="6"/>
      <c r="F44" s="9">
        <f t="shared" si="1"/>
        <v>2</v>
      </c>
      <c r="G44" s="9">
        <f t="shared" si="2"/>
        <v>4</v>
      </c>
      <c r="H44" s="9">
        <f t="shared" si="3"/>
        <v>6</v>
      </c>
      <c r="J44" s="9" t="str">
        <f>TEXT(MID(B44,1,Table1[[#This Row],[level1]]-1),"00")</f>
        <v>01</v>
      </c>
      <c r="K44" s="9" t="str">
        <f>TEXT(MID(B44,Table1[[#This Row],[level1]]+1,Table1[[#This Row],[level2]]-Table1[[#This Row],[level1]]-1),"00")</f>
        <v>02</v>
      </c>
      <c r="L44" s="9" t="str">
        <f>TEXT(MID(B44,Table1[[#This Row],[level2]]+1,5),"00")</f>
        <v>2.1</v>
      </c>
      <c r="Q44" s="9" t="str">
        <f t="shared" si="0"/>
        <v>{"ID":"1.2.2.1", "Title":"Define strategic options"},</v>
      </c>
    </row>
    <row r="45" spans="1:17" s="9" customFormat="1" hidden="1">
      <c r="A45" s="6">
        <v>10048</v>
      </c>
      <c r="B45" s="7" t="s">
        <v>116</v>
      </c>
      <c r="C45" s="13" t="s">
        <v>117</v>
      </c>
      <c r="D45" s="6" t="s">
        <v>13</v>
      </c>
      <c r="E45" s="6"/>
      <c r="F45" s="9">
        <f t="shared" si="1"/>
        <v>2</v>
      </c>
      <c r="G45" s="9">
        <f t="shared" si="2"/>
        <v>4</v>
      </c>
      <c r="H45" s="9">
        <f t="shared" si="3"/>
        <v>6</v>
      </c>
      <c r="J45" s="9" t="str">
        <f>TEXT(MID(B45,1,Table1[[#This Row],[level1]]-1),"00")</f>
        <v>01</v>
      </c>
      <c r="K45" s="9" t="str">
        <f>TEXT(MID(B45,Table1[[#This Row],[level1]]+1,Table1[[#This Row],[level2]]-Table1[[#This Row],[level1]]-1),"00")</f>
        <v>02</v>
      </c>
      <c r="L45" s="9" t="str">
        <f>TEXT(MID(B45,Table1[[#This Row],[level2]]+1,5),"00")</f>
        <v>2.2</v>
      </c>
      <c r="Q45" s="9" t="str">
        <f t="shared" si="0"/>
        <v>{"ID":"1.2.2.2", "Title":"Assess and analyze impact of each option"},</v>
      </c>
    </row>
    <row r="46" spans="1:17" s="9" customFormat="1" ht="27.6" hidden="1">
      <c r="A46" s="6">
        <v>13289</v>
      </c>
      <c r="B46" s="7" t="s">
        <v>118</v>
      </c>
      <c r="C46" s="14" t="s">
        <v>119</v>
      </c>
      <c r="D46" s="6" t="s">
        <v>13</v>
      </c>
      <c r="E46" s="6"/>
      <c r="F46" s="9">
        <f t="shared" si="1"/>
        <v>2</v>
      </c>
      <c r="G46" s="9">
        <f t="shared" si="2"/>
        <v>4</v>
      </c>
      <c r="H46" s="9">
        <f t="shared" si="3"/>
        <v>6</v>
      </c>
      <c r="J46" s="9" t="str">
        <f>TEXT(MID(B46,1,Table1[[#This Row],[level1]]-1),"00")</f>
        <v>01</v>
      </c>
      <c r="K46" s="9" t="str">
        <f>TEXT(MID(B46,Table1[[#This Row],[level1]]+1,Table1[[#This Row],[level2]]-Table1[[#This Row],[level1]]-1),"00")</f>
        <v>02</v>
      </c>
      <c r="L46" s="9" t="str">
        <f>TEXT(MID(B46,Table1[[#This Row],[level2]]+1,5),"00")</f>
        <v>2.2.1</v>
      </c>
      <c r="Q46" s="9" t="str">
        <f t="shared" si="0"/>
        <v>{"ID":"1.2.2.2.1", "Title":"Identify implications for key operating model business elements that require change"},</v>
      </c>
    </row>
    <row r="47" spans="1:17" s="9" customFormat="1" hidden="1">
      <c r="A47" s="6">
        <v>13290</v>
      </c>
      <c r="B47" s="7" t="s">
        <v>120</v>
      </c>
      <c r="C47" s="14" t="s">
        <v>121</v>
      </c>
      <c r="D47" s="6" t="s">
        <v>13</v>
      </c>
      <c r="E47" s="6"/>
      <c r="F47" s="9">
        <f t="shared" si="1"/>
        <v>2</v>
      </c>
      <c r="G47" s="9">
        <f t="shared" si="2"/>
        <v>4</v>
      </c>
      <c r="H47" s="9">
        <f t="shared" si="3"/>
        <v>6</v>
      </c>
      <c r="J47" s="9" t="str">
        <f>TEXT(MID(B47,1,Table1[[#This Row],[level1]]-1),"00")</f>
        <v>01</v>
      </c>
      <c r="K47" s="9" t="str">
        <f>TEXT(MID(B47,Table1[[#This Row],[level1]]+1,Table1[[#This Row],[level2]]-Table1[[#This Row],[level1]]-1),"00")</f>
        <v>02</v>
      </c>
      <c r="L47" s="9" t="str">
        <f>TEXT(MID(B47,Table1[[#This Row],[level2]]+1,5),"00")</f>
        <v>2.2.2</v>
      </c>
      <c r="Q47" s="9" t="str">
        <f t="shared" si="0"/>
        <v>{"ID":"1.2.2.2.2", "Title":"Identify implications for key technology aspects"},</v>
      </c>
    </row>
    <row r="48" spans="1:17" s="9" customFormat="1" hidden="1">
      <c r="A48" s="6">
        <v>16800</v>
      </c>
      <c r="B48" s="7" t="s">
        <v>122</v>
      </c>
      <c r="C48" s="13" t="s">
        <v>123</v>
      </c>
      <c r="D48" s="6" t="s">
        <v>13</v>
      </c>
      <c r="E48" s="6"/>
      <c r="F48" s="9">
        <f t="shared" si="1"/>
        <v>2</v>
      </c>
      <c r="G48" s="9">
        <f t="shared" si="2"/>
        <v>4</v>
      </c>
      <c r="H48" s="9">
        <f t="shared" si="3"/>
        <v>6</v>
      </c>
      <c r="J48" s="9" t="str">
        <f>TEXT(MID(B48,1,Table1[[#This Row],[level1]]-1),"00")</f>
        <v>01</v>
      </c>
      <c r="K48" s="9" t="str">
        <f>TEXT(MID(B48,Table1[[#This Row],[level1]]+1,Table1[[#This Row],[level2]]-Table1[[#This Row],[level1]]-1),"00")</f>
        <v>02</v>
      </c>
      <c r="L48" s="9" t="str">
        <f>TEXT(MID(B48,Table1[[#This Row],[level2]]+1,5),"00")</f>
        <v>2.3</v>
      </c>
      <c r="Q48" s="9" t="str">
        <f t="shared" si="0"/>
        <v>{"ID":"1.2.2.3", "Title":"Develop B2B strategy"},</v>
      </c>
    </row>
    <row r="49" spans="1:17" s="9" customFormat="1" hidden="1">
      <c r="A49" s="6">
        <v>16801</v>
      </c>
      <c r="B49" s="7" t="s">
        <v>124</v>
      </c>
      <c r="C49" s="14" t="s">
        <v>125</v>
      </c>
      <c r="D49" s="6" t="s">
        <v>13</v>
      </c>
      <c r="E49" s="6"/>
      <c r="F49" s="9">
        <f t="shared" si="1"/>
        <v>2</v>
      </c>
      <c r="G49" s="9">
        <f t="shared" si="2"/>
        <v>4</v>
      </c>
      <c r="H49" s="9">
        <f t="shared" si="3"/>
        <v>6</v>
      </c>
      <c r="J49" s="9" t="str">
        <f>TEXT(MID(B49,1,Table1[[#This Row],[level1]]-1),"00")</f>
        <v>01</v>
      </c>
      <c r="K49" s="9" t="str">
        <f>TEXT(MID(B49,Table1[[#This Row],[level1]]+1,Table1[[#This Row],[level2]]-Table1[[#This Row],[level1]]-1),"00")</f>
        <v>02</v>
      </c>
      <c r="L49" s="9" t="str">
        <f>TEXT(MID(B49,Table1[[#This Row],[level2]]+1,5),"00")</f>
        <v>2.3.1</v>
      </c>
      <c r="Q49" s="9" t="str">
        <f t="shared" si="0"/>
        <v>{"ID":"1.2.2.3.1", "Title":"Develop service as a product strategy"},</v>
      </c>
    </row>
    <row r="50" spans="1:17" s="9" customFormat="1" hidden="1">
      <c r="A50" s="6">
        <v>16802</v>
      </c>
      <c r="B50" s="7" t="s">
        <v>126</v>
      </c>
      <c r="C50" s="13" t="s">
        <v>127</v>
      </c>
      <c r="D50" s="6" t="s">
        <v>13</v>
      </c>
      <c r="E50" s="6"/>
      <c r="F50" s="9">
        <f t="shared" si="1"/>
        <v>2</v>
      </c>
      <c r="G50" s="9">
        <f t="shared" si="2"/>
        <v>4</v>
      </c>
      <c r="H50" s="9">
        <f t="shared" si="3"/>
        <v>6</v>
      </c>
      <c r="J50" s="9" t="str">
        <f>TEXT(MID(B50,1,Table1[[#This Row],[level1]]-1),"00")</f>
        <v>01</v>
      </c>
      <c r="K50" s="9" t="str">
        <f>TEXT(MID(B50,Table1[[#This Row],[level1]]+1,Table1[[#This Row],[level2]]-Table1[[#This Row],[level1]]-1),"00")</f>
        <v>02</v>
      </c>
      <c r="L50" s="9" t="str">
        <f>TEXT(MID(B50,Table1[[#This Row],[level2]]+1,5),"00")</f>
        <v>2.4</v>
      </c>
      <c r="Q50" s="9" t="str">
        <f t="shared" si="0"/>
        <v>{"ID":"1.2.2.4", "Title":"Develop B2C strategy"},</v>
      </c>
    </row>
    <row r="51" spans="1:17" s="9" customFormat="1" hidden="1">
      <c r="A51" s="6">
        <v>16803</v>
      </c>
      <c r="B51" s="7" t="s">
        <v>128</v>
      </c>
      <c r="C51" s="13" t="s">
        <v>129</v>
      </c>
      <c r="D51" s="6" t="s">
        <v>13</v>
      </c>
      <c r="E51" s="6"/>
      <c r="F51" s="9">
        <f t="shared" si="1"/>
        <v>2</v>
      </c>
      <c r="G51" s="9">
        <f t="shared" si="2"/>
        <v>4</v>
      </c>
      <c r="H51" s="9">
        <f t="shared" si="3"/>
        <v>6</v>
      </c>
      <c r="J51" s="9" t="str">
        <f>TEXT(MID(B51,1,Table1[[#This Row],[level1]]-1),"00")</f>
        <v>01</v>
      </c>
      <c r="K51" s="9" t="str">
        <f>TEXT(MID(B51,Table1[[#This Row],[level1]]+1,Table1[[#This Row],[level2]]-Table1[[#This Row],[level1]]-1),"00")</f>
        <v>02</v>
      </c>
      <c r="L51" s="9" t="str">
        <f>TEXT(MID(B51,Table1[[#This Row],[level2]]+1,5),"00")</f>
        <v>2.5</v>
      </c>
      <c r="Q51" s="9" t="str">
        <f t="shared" si="0"/>
        <v>{"ID":"1.2.2.5", "Title":"Develop partner/alliance strategy"},</v>
      </c>
    </row>
    <row r="52" spans="1:17" s="9" customFormat="1" hidden="1">
      <c r="A52" s="6">
        <v>16805</v>
      </c>
      <c r="B52" s="7" t="s">
        <v>130</v>
      </c>
      <c r="C52" s="13" t="s">
        <v>131</v>
      </c>
      <c r="D52" s="6" t="s">
        <v>13</v>
      </c>
      <c r="E52" s="6"/>
      <c r="F52" s="9">
        <f t="shared" si="1"/>
        <v>2</v>
      </c>
      <c r="G52" s="9">
        <f t="shared" si="2"/>
        <v>4</v>
      </c>
      <c r="H52" s="9">
        <f t="shared" si="3"/>
        <v>6</v>
      </c>
      <c r="J52" s="9" t="str">
        <f>TEXT(MID(B52,1,Table1[[#This Row],[level1]]-1),"00")</f>
        <v>01</v>
      </c>
      <c r="K52" s="9" t="str">
        <f>TEXT(MID(B52,Table1[[#This Row],[level1]]+1,Table1[[#This Row],[level2]]-Table1[[#This Row],[level1]]-1),"00")</f>
        <v>02</v>
      </c>
      <c r="L52" s="9" t="str">
        <f>TEXT(MID(B52,Table1[[#This Row],[level2]]+1,5),"00")</f>
        <v>2.6</v>
      </c>
      <c r="Q52" s="9" t="str">
        <f t="shared" si="0"/>
        <v>{"ID":"1.2.2.6", "Title":"Develop merger/demerger/acquisition/exit strategy"},</v>
      </c>
    </row>
    <row r="53" spans="1:17" s="9" customFormat="1" hidden="1">
      <c r="A53" s="6">
        <v>16806</v>
      </c>
      <c r="B53" s="7" t="s">
        <v>132</v>
      </c>
      <c r="C53" s="13" t="s">
        <v>133</v>
      </c>
      <c r="D53" s="6" t="s">
        <v>13</v>
      </c>
      <c r="E53" s="6"/>
      <c r="F53" s="9">
        <f t="shared" si="1"/>
        <v>2</v>
      </c>
      <c r="G53" s="9">
        <f t="shared" si="2"/>
        <v>4</v>
      </c>
      <c r="H53" s="9">
        <f t="shared" si="3"/>
        <v>6</v>
      </c>
      <c r="J53" s="9" t="str">
        <f>TEXT(MID(B53,1,Table1[[#This Row],[level1]]-1),"00")</f>
        <v>01</v>
      </c>
      <c r="K53" s="9" t="str">
        <f>TEXT(MID(B53,Table1[[#This Row],[level1]]+1,Table1[[#This Row],[level2]]-Table1[[#This Row],[level1]]-1),"00")</f>
        <v>02</v>
      </c>
      <c r="L53" s="9" t="str">
        <f>TEXT(MID(B53,Table1[[#This Row],[level2]]+1,5),"00")</f>
        <v>2.7</v>
      </c>
      <c r="Q53" s="9" t="str">
        <f t="shared" si="0"/>
        <v>{"ID":"1.2.2.7", "Title":"Develop innovation strategy"},</v>
      </c>
    </row>
    <row r="54" spans="1:17" s="9" customFormat="1" hidden="1">
      <c r="A54" s="6">
        <v>14189</v>
      </c>
      <c r="B54" s="7" t="s">
        <v>134</v>
      </c>
      <c r="C54" s="13" t="s">
        <v>135</v>
      </c>
      <c r="D54" s="6" t="s">
        <v>13</v>
      </c>
      <c r="E54" s="6"/>
      <c r="F54" s="9">
        <f t="shared" si="1"/>
        <v>2</v>
      </c>
      <c r="G54" s="9">
        <f t="shared" si="2"/>
        <v>4</v>
      </c>
      <c r="H54" s="9">
        <f t="shared" si="3"/>
        <v>6</v>
      </c>
      <c r="J54" s="9" t="str">
        <f>TEXT(MID(B54,1,Table1[[#This Row],[level1]]-1),"00")</f>
        <v>01</v>
      </c>
      <c r="K54" s="9" t="str">
        <f>TEXT(MID(B54,Table1[[#This Row],[level1]]+1,Table1[[#This Row],[level2]]-Table1[[#This Row],[level1]]-1),"00")</f>
        <v>02</v>
      </c>
      <c r="L54" s="9" t="str">
        <f>TEXT(MID(B54,Table1[[#This Row],[level2]]+1,5),"00")</f>
        <v>2.8</v>
      </c>
      <c r="Q54" s="9" t="str">
        <f t="shared" si="0"/>
        <v>{"ID":"1.2.2.8", "Title":"Develop sustainability strategy"},</v>
      </c>
    </row>
    <row r="55" spans="1:17" s="9" customFormat="1" hidden="1">
      <c r="A55" s="6">
        <v>19950</v>
      </c>
      <c r="B55" s="7" t="s">
        <v>136</v>
      </c>
      <c r="C55" s="13" t="s">
        <v>137</v>
      </c>
      <c r="D55" s="6" t="s">
        <v>13</v>
      </c>
      <c r="E55" s="6"/>
      <c r="F55" s="9">
        <f t="shared" si="1"/>
        <v>2</v>
      </c>
      <c r="G55" s="9">
        <f t="shared" si="2"/>
        <v>4</v>
      </c>
      <c r="H55" s="9">
        <f t="shared" si="3"/>
        <v>6</v>
      </c>
      <c r="J55" s="9" t="str">
        <f>TEXT(MID(B55,1,Table1[[#This Row],[level1]]-1),"00")</f>
        <v>01</v>
      </c>
      <c r="K55" s="9" t="str">
        <f>TEXT(MID(B55,Table1[[#This Row],[level1]]+1,Table1[[#This Row],[level2]]-Table1[[#This Row],[level1]]-1),"00")</f>
        <v>02</v>
      </c>
      <c r="L55" s="9" t="str">
        <f>TEXT(MID(B55,Table1[[#This Row],[level2]]+1,5),"00")</f>
        <v>2.9</v>
      </c>
      <c r="Q55" s="9" t="str">
        <f t="shared" si="0"/>
        <v>{"ID":"1.2.2.9", "Title":"Develop global support strategy"},</v>
      </c>
    </row>
    <row r="56" spans="1:17" s="9" customFormat="1" hidden="1">
      <c r="A56" s="6">
        <v>19951</v>
      </c>
      <c r="B56" s="7" t="s">
        <v>138</v>
      </c>
      <c r="C56" s="13" t="s">
        <v>139</v>
      </c>
      <c r="D56" s="6" t="s">
        <v>13</v>
      </c>
      <c r="E56" s="6"/>
      <c r="F56" s="9">
        <f t="shared" si="1"/>
        <v>2</v>
      </c>
      <c r="G56" s="9">
        <f t="shared" si="2"/>
        <v>4</v>
      </c>
      <c r="H56" s="9">
        <f t="shared" si="3"/>
        <v>6</v>
      </c>
      <c r="J56" s="9" t="str">
        <f>TEXT(MID(B56,1,Table1[[#This Row],[level1]]-1),"00")</f>
        <v>01</v>
      </c>
      <c r="K56" s="9" t="str">
        <f>TEXT(MID(B56,Table1[[#This Row],[level1]]+1,Table1[[#This Row],[level2]]-Table1[[#This Row],[level1]]-1),"00")</f>
        <v>02</v>
      </c>
      <c r="L56" s="9" t="str">
        <f>TEXT(MID(B56,Table1[[#This Row],[level2]]+1,5),"00")</f>
        <v>2.10</v>
      </c>
      <c r="Q56" s="9" t="str">
        <f t="shared" si="0"/>
        <v>{"ID":"1.2.2.10", "Title":"Develop shared services strategy"},</v>
      </c>
    </row>
    <row r="57" spans="1:17" s="9" customFormat="1" hidden="1">
      <c r="A57" s="6">
        <v>14197</v>
      </c>
      <c r="B57" s="7" t="s">
        <v>140</v>
      </c>
      <c r="C57" s="13" t="s">
        <v>141</v>
      </c>
      <c r="D57" s="6" t="s">
        <v>13</v>
      </c>
      <c r="E57" s="6"/>
      <c r="F57" s="9">
        <f t="shared" si="1"/>
        <v>2</v>
      </c>
      <c r="G57" s="9">
        <f t="shared" si="2"/>
        <v>4</v>
      </c>
      <c r="H57" s="9">
        <f t="shared" si="3"/>
        <v>6</v>
      </c>
      <c r="J57" s="9" t="str">
        <f>TEXT(MID(B57,1,Table1[[#This Row],[level1]]-1),"00")</f>
        <v>01</v>
      </c>
      <c r="K57" s="9" t="str">
        <f>TEXT(MID(B57,Table1[[#This Row],[level1]]+1,Table1[[#This Row],[level2]]-Table1[[#This Row],[level1]]-1),"00")</f>
        <v>02</v>
      </c>
      <c r="L57" s="9" t="str">
        <f>TEXT(MID(B57,Table1[[#This Row],[level2]]+1,5),"00")</f>
        <v>2.11</v>
      </c>
      <c r="Q57" s="9" t="str">
        <f t="shared" si="0"/>
        <v>{"ID":"1.2.2.11", "Title":"Develop lean/continuous improvement strategy"},</v>
      </c>
    </row>
    <row r="58" spans="1:17" s="9" customFormat="1" hidden="1">
      <c r="A58" s="6">
        <v>19952</v>
      </c>
      <c r="B58" s="7" t="s">
        <v>142</v>
      </c>
      <c r="C58" s="13" t="s">
        <v>143</v>
      </c>
      <c r="D58" s="6" t="s">
        <v>13</v>
      </c>
      <c r="E58" s="6"/>
      <c r="F58" s="9">
        <f t="shared" si="1"/>
        <v>2</v>
      </c>
      <c r="G58" s="9">
        <f t="shared" si="2"/>
        <v>4</v>
      </c>
      <c r="H58" s="9">
        <f t="shared" si="3"/>
        <v>6</v>
      </c>
      <c r="J58" s="9" t="str">
        <f>TEXT(MID(B58,1,Table1[[#This Row],[level1]]-1),"00")</f>
        <v>01</v>
      </c>
      <c r="K58" s="9" t="str">
        <f>TEXT(MID(B58,Table1[[#This Row],[level1]]+1,Table1[[#This Row],[level2]]-Table1[[#This Row],[level1]]-1),"00")</f>
        <v>02</v>
      </c>
      <c r="L58" s="9" t="str">
        <f>TEXT(MID(B58,Table1[[#This Row],[level2]]+1,5),"00")</f>
        <v>2.12</v>
      </c>
      <c r="Q58" s="9" t="str">
        <f t="shared" si="0"/>
        <v>{"ID":"1.2.2.12", "Title":"Develop innovation strategy and framework"},</v>
      </c>
    </row>
    <row r="59" spans="1:17" s="9" customFormat="1">
      <c r="A59" s="6">
        <v>10039</v>
      </c>
      <c r="B59" s="7" t="s">
        <v>144</v>
      </c>
      <c r="C59" s="12" t="s">
        <v>145</v>
      </c>
      <c r="D59" s="6" t="s">
        <v>13</v>
      </c>
      <c r="E59" s="6"/>
      <c r="F59" s="9">
        <f t="shared" si="1"/>
        <v>2</v>
      </c>
      <c r="G59" s="9">
        <f t="shared" si="2"/>
        <v>4</v>
      </c>
      <c r="H59" s="9" t="e">
        <f t="shared" si="3"/>
        <v>#VALUE!</v>
      </c>
      <c r="J59" s="9" t="str">
        <f>TEXT(MID(B59,1,Table1[[#This Row],[level1]]-1),"00")</f>
        <v>01</v>
      </c>
      <c r="K59" s="9" t="str">
        <f>TEXT(MID(B59,Table1[[#This Row],[level1]]+1,Table1[[#This Row],[level2]]-Table1[[#This Row],[level1]]-1),"00")</f>
        <v>02</v>
      </c>
      <c r="L59" s="9" t="str">
        <f>TEXT(MID(B59,Table1[[#This Row],[level2]]+1,5),"00")</f>
        <v>03</v>
      </c>
      <c r="Q59" s="9" t="str">
        <f t="shared" si="0"/>
        <v>{"ID":"1.2.3", "Title":"Select long-term business strategy"},</v>
      </c>
    </row>
    <row r="60" spans="1:17" s="9" customFormat="1">
      <c r="A60" s="6">
        <v>10040</v>
      </c>
      <c r="B60" s="7" t="s">
        <v>146</v>
      </c>
      <c r="C60" s="12" t="s">
        <v>147</v>
      </c>
      <c r="D60" s="6" t="s">
        <v>13</v>
      </c>
      <c r="E60" s="6"/>
      <c r="F60" s="9">
        <f t="shared" si="1"/>
        <v>2</v>
      </c>
      <c r="G60" s="9">
        <f t="shared" si="2"/>
        <v>4</v>
      </c>
      <c r="H60" s="9" t="e">
        <f t="shared" si="3"/>
        <v>#VALUE!</v>
      </c>
      <c r="J60" s="9" t="str">
        <f>TEXT(MID(B60,1,Table1[[#This Row],[level1]]-1),"00")</f>
        <v>01</v>
      </c>
      <c r="K60" s="9" t="str">
        <f>TEXT(MID(B60,Table1[[#This Row],[level1]]+1,Table1[[#This Row],[level2]]-Table1[[#This Row],[level1]]-1),"00")</f>
        <v>02</v>
      </c>
      <c r="L60" s="9" t="str">
        <f>TEXT(MID(B60,Table1[[#This Row],[level2]]+1,5),"00")</f>
        <v>04</v>
      </c>
      <c r="Q60" s="9" t="str">
        <f t="shared" si="0"/>
        <v>{"ID":"1.2.4", "Title":"Coordinate and align functional and process strategies"},</v>
      </c>
    </row>
    <row r="61" spans="1:17" s="9" customFormat="1">
      <c r="A61" s="6">
        <v>10041</v>
      </c>
      <c r="B61" s="7" t="s">
        <v>148</v>
      </c>
      <c r="C61" s="12" t="s">
        <v>149</v>
      </c>
      <c r="D61" s="6" t="s">
        <v>13</v>
      </c>
      <c r="E61" s="6"/>
      <c r="F61" s="9">
        <f t="shared" si="1"/>
        <v>2</v>
      </c>
      <c r="G61" s="9">
        <f t="shared" si="2"/>
        <v>4</v>
      </c>
      <c r="H61" s="9" t="e">
        <f t="shared" si="3"/>
        <v>#VALUE!</v>
      </c>
      <c r="J61" s="9" t="str">
        <f>TEXT(MID(B61,1,Table1[[#This Row],[level1]]-1),"00")</f>
        <v>01</v>
      </c>
      <c r="K61" s="9" t="str">
        <f>TEXT(MID(B61,Table1[[#This Row],[level1]]+1,Table1[[#This Row],[level2]]-Table1[[#This Row],[level1]]-1),"00")</f>
        <v>02</v>
      </c>
      <c r="L61" s="9" t="str">
        <f>TEXT(MID(B61,Table1[[#This Row],[level2]]+1,5),"00")</f>
        <v>05</v>
      </c>
      <c r="Q61" s="9" t="str">
        <f t="shared" si="0"/>
        <v>{"ID":"1.2.5", "Title":"Create organizational design"},</v>
      </c>
    </row>
    <row r="62" spans="1:17" s="9" customFormat="1" hidden="1">
      <c r="A62" s="6">
        <v>10049</v>
      </c>
      <c r="B62" s="7" t="s">
        <v>150</v>
      </c>
      <c r="C62" s="13" t="s">
        <v>151</v>
      </c>
      <c r="D62" s="6" t="s">
        <v>13</v>
      </c>
      <c r="E62" s="6"/>
      <c r="F62" s="9">
        <f t="shared" si="1"/>
        <v>2</v>
      </c>
      <c r="G62" s="9">
        <f t="shared" si="2"/>
        <v>4</v>
      </c>
      <c r="H62" s="9">
        <f t="shared" si="3"/>
        <v>6</v>
      </c>
      <c r="J62" s="9" t="str">
        <f>TEXT(MID(B62,1,Table1[[#This Row],[level1]]-1),"00")</f>
        <v>01</v>
      </c>
      <c r="K62" s="9" t="str">
        <f>TEXT(MID(B62,Table1[[#This Row],[level1]]+1,Table1[[#This Row],[level2]]-Table1[[#This Row],[level1]]-1),"00")</f>
        <v>02</v>
      </c>
      <c r="L62" s="9" t="str">
        <f>TEXT(MID(B62,Table1[[#This Row],[level2]]+1,5),"00")</f>
        <v>5.1</v>
      </c>
      <c r="Q62" s="9" t="str">
        <f t="shared" si="0"/>
        <v>{"ID":"1.2.5.1", "Title":"Evaluate breadth and depth of organizational structure"},</v>
      </c>
    </row>
    <row r="63" spans="1:17" s="9" customFormat="1" hidden="1">
      <c r="A63" s="6">
        <v>10050</v>
      </c>
      <c r="B63" s="7" t="s">
        <v>152</v>
      </c>
      <c r="C63" s="13" t="s">
        <v>153</v>
      </c>
      <c r="D63" s="6" t="s">
        <v>13</v>
      </c>
      <c r="E63" s="6"/>
      <c r="F63" s="9">
        <f t="shared" si="1"/>
        <v>2</v>
      </c>
      <c r="G63" s="9">
        <f t="shared" si="2"/>
        <v>4</v>
      </c>
      <c r="H63" s="9">
        <f t="shared" si="3"/>
        <v>6</v>
      </c>
      <c r="J63" s="9" t="str">
        <f>TEXT(MID(B63,1,Table1[[#This Row],[level1]]-1),"00")</f>
        <v>01</v>
      </c>
      <c r="K63" s="9" t="str">
        <f>TEXT(MID(B63,Table1[[#This Row],[level1]]+1,Table1[[#This Row],[level2]]-Table1[[#This Row],[level1]]-1),"00")</f>
        <v>02</v>
      </c>
      <c r="L63" s="9" t="str">
        <f>TEXT(MID(B63,Table1[[#This Row],[level2]]+1,5),"00")</f>
        <v>5.2</v>
      </c>
      <c r="Q63" s="9" t="str">
        <f t="shared" si="0"/>
        <v>{"ID":"1.2.5.2", "Title":"Perform job-specific roles mapping and value-added analyses"},</v>
      </c>
    </row>
    <row r="64" spans="1:17" s="9" customFormat="1" hidden="1">
      <c r="A64" s="6">
        <v>10051</v>
      </c>
      <c r="B64" s="7" t="s">
        <v>154</v>
      </c>
      <c r="C64" s="13" t="s">
        <v>155</v>
      </c>
      <c r="D64" s="6" t="s">
        <v>13</v>
      </c>
      <c r="E64" s="6"/>
      <c r="F64" s="9">
        <f t="shared" si="1"/>
        <v>2</v>
      </c>
      <c r="G64" s="9">
        <f t="shared" si="2"/>
        <v>4</v>
      </c>
      <c r="H64" s="9">
        <f t="shared" si="3"/>
        <v>6</v>
      </c>
      <c r="J64" s="9" t="str">
        <f>TEXT(MID(B64,1,Table1[[#This Row],[level1]]-1),"00")</f>
        <v>01</v>
      </c>
      <c r="K64" s="9" t="str">
        <f>TEXT(MID(B64,Table1[[#This Row],[level1]]+1,Table1[[#This Row],[level2]]-Table1[[#This Row],[level1]]-1),"00")</f>
        <v>02</v>
      </c>
      <c r="L64" s="9" t="str">
        <f>TEXT(MID(B64,Table1[[#This Row],[level2]]+1,5),"00")</f>
        <v>5.3</v>
      </c>
      <c r="Q64" s="9" t="str">
        <f t="shared" si="0"/>
        <v>{"ID":"1.2.5.3", "Title":"Develop role activity diagrams to assess hand-off activity"},</v>
      </c>
    </row>
    <row r="65" spans="1:17" s="9" customFormat="1" hidden="1">
      <c r="A65" s="6">
        <v>10052</v>
      </c>
      <c r="B65" s="7" t="s">
        <v>156</v>
      </c>
      <c r="C65" s="13" t="s">
        <v>157</v>
      </c>
      <c r="D65" s="6" t="s">
        <v>13</v>
      </c>
      <c r="E65" s="6"/>
      <c r="F65" s="9">
        <f t="shared" si="1"/>
        <v>2</v>
      </c>
      <c r="G65" s="9">
        <f t="shared" si="2"/>
        <v>4</v>
      </c>
      <c r="H65" s="9">
        <f t="shared" si="3"/>
        <v>6</v>
      </c>
      <c r="J65" s="9" t="str">
        <f>TEXT(MID(B65,1,Table1[[#This Row],[level1]]-1),"00")</f>
        <v>01</v>
      </c>
      <c r="K65" s="9" t="str">
        <f>TEXT(MID(B65,Table1[[#This Row],[level1]]+1,Table1[[#This Row],[level2]]-Table1[[#This Row],[level1]]-1),"00")</f>
        <v>02</v>
      </c>
      <c r="L65" s="9" t="str">
        <f>TEXT(MID(B65,Table1[[#This Row],[level2]]+1,5),"00")</f>
        <v>5.4</v>
      </c>
      <c r="Q65" s="9" t="str">
        <f t="shared" si="0"/>
        <v>{"ID":"1.2.5.4", "Title":"Perform organization redesign workshops"},</v>
      </c>
    </row>
    <row r="66" spans="1:17" s="9" customFormat="1" hidden="1">
      <c r="A66" s="6">
        <v>10053</v>
      </c>
      <c r="B66" s="7" t="s">
        <v>158</v>
      </c>
      <c r="C66" s="13" t="s">
        <v>159</v>
      </c>
      <c r="D66" s="6" t="s">
        <v>13</v>
      </c>
      <c r="E66" s="6"/>
      <c r="F66" s="9">
        <f t="shared" si="1"/>
        <v>2</v>
      </c>
      <c r="G66" s="9">
        <f t="shared" si="2"/>
        <v>4</v>
      </c>
      <c r="H66" s="9">
        <f t="shared" si="3"/>
        <v>6</v>
      </c>
      <c r="J66" s="9" t="str">
        <f>TEXT(MID(B66,1,Table1[[#This Row],[level1]]-1),"00")</f>
        <v>01</v>
      </c>
      <c r="K66" s="9" t="str">
        <f>TEXT(MID(B66,Table1[[#This Row],[level1]]+1,Table1[[#This Row],[level2]]-Table1[[#This Row],[level1]]-1),"00")</f>
        <v>02</v>
      </c>
      <c r="L66" s="9" t="str">
        <f>TEXT(MID(B66,Table1[[#This Row],[level2]]+1,5),"00")</f>
        <v>5.5</v>
      </c>
      <c r="Q66" s="9" t="str">
        <f t="shared" ref="Q66:Q129" si="4">"{""ID"":""" &amp; B66 &amp;""", ""Title"":"""&amp;C66&amp;"""},"</f>
        <v>{"ID":"1.2.5.5", "Title":"Design the relationships between organizational units"},</v>
      </c>
    </row>
    <row r="67" spans="1:17" s="9" customFormat="1" hidden="1">
      <c r="A67" s="6">
        <v>10054</v>
      </c>
      <c r="B67" s="7" t="s">
        <v>160</v>
      </c>
      <c r="C67" s="13" t="s">
        <v>161</v>
      </c>
      <c r="D67" s="6" t="s">
        <v>13</v>
      </c>
      <c r="E67" s="6"/>
      <c r="F67" s="9">
        <f t="shared" ref="F67:F130" si="5">FIND(".",B67)</f>
        <v>2</v>
      </c>
      <c r="G67" s="9">
        <f t="shared" si="2"/>
        <v>4</v>
      </c>
      <c r="H67" s="9">
        <f t="shared" si="3"/>
        <v>6</v>
      </c>
      <c r="J67" s="9" t="str">
        <f>TEXT(MID(B67,1,Table1[[#This Row],[level1]]-1),"00")</f>
        <v>01</v>
      </c>
      <c r="K67" s="9" t="str">
        <f>TEXT(MID(B67,Table1[[#This Row],[level1]]+1,Table1[[#This Row],[level2]]-Table1[[#This Row],[level1]]-1),"00")</f>
        <v>02</v>
      </c>
      <c r="L67" s="9" t="str">
        <f>TEXT(MID(B67,Table1[[#This Row],[level2]]+1,5),"00")</f>
        <v>5.6</v>
      </c>
      <c r="Q67" s="9" t="str">
        <f t="shared" si="4"/>
        <v>{"ID":"1.2.5.6", "Title":"Develop role analysis and activity diagrams for key processes"},</v>
      </c>
    </row>
    <row r="68" spans="1:17" s="9" customFormat="1" hidden="1">
      <c r="A68" s="6">
        <v>10055</v>
      </c>
      <c r="B68" s="7" t="s">
        <v>162</v>
      </c>
      <c r="C68" s="13" t="s">
        <v>163</v>
      </c>
      <c r="D68" s="6" t="s">
        <v>13</v>
      </c>
      <c r="E68" s="6"/>
      <c r="F68" s="9">
        <f t="shared" si="5"/>
        <v>2</v>
      </c>
      <c r="G68" s="9">
        <f t="shared" si="2"/>
        <v>4</v>
      </c>
      <c r="H68" s="9">
        <f t="shared" si="3"/>
        <v>6</v>
      </c>
      <c r="J68" s="9" t="str">
        <f>TEXT(MID(B68,1,Table1[[#This Row],[level1]]-1),"00")</f>
        <v>01</v>
      </c>
      <c r="K68" s="9" t="str">
        <f>TEXT(MID(B68,Table1[[#This Row],[level1]]+1,Table1[[#This Row],[level2]]-Table1[[#This Row],[level1]]-1),"00")</f>
        <v>02</v>
      </c>
      <c r="L68" s="9" t="str">
        <f>TEXT(MID(B68,Table1[[#This Row],[level2]]+1,5),"00")</f>
        <v>5.7</v>
      </c>
      <c r="Q68" s="9" t="str">
        <f t="shared" si="4"/>
        <v>{"ID":"1.2.5.7", "Title":"Assess organizational implication of feasible alternatives"},</v>
      </c>
    </row>
    <row r="69" spans="1:17" s="9" customFormat="1" hidden="1">
      <c r="A69" s="6">
        <v>10056</v>
      </c>
      <c r="B69" s="7" t="s">
        <v>164</v>
      </c>
      <c r="C69" s="13" t="s">
        <v>165</v>
      </c>
      <c r="D69" s="6" t="s">
        <v>13</v>
      </c>
      <c r="E69" s="6"/>
      <c r="F69" s="9">
        <f t="shared" si="5"/>
        <v>2</v>
      </c>
      <c r="G69" s="9">
        <f t="shared" ref="G69:G132" si="6">FIND(".",B69,F69+1)</f>
        <v>4</v>
      </c>
      <c r="H69" s="9">
        <f t="shared" si="3"/>
        <v>6</v>
      </c>
      <c r="J69" s="9" t="str">
        <f>TEXT(MID(B69,1,Table1[[#This Row],[level1]]-1),"00")</f>
        <v>01</v>
      </c>
      <c r="K69" s="9" t="str">
        <f>TEXT(MID(B69,Table1[[#This Row],[level1]]+1,Table1[[#This Row],[level2]]-Table1[[#This Row],[level1]]-1),"00")</f>
        <v>02</v>
      </c>
      <c r="L69" s="9" t="str">
        <f>TEXT(MID(B69,Table1[[#This Row],[level2]]+1,5),"00")</f>
        <v>5.8</v>
      </c>
      <c r="Q69" s="9" t="str">
        <f t="shared" si="4"/>
        <v>{"ID":"1.2.5.8", "Title":"Migrate to new organization"},</v>
      </c>
    </row>
    <row r="70" spans="1:17" s="9" customFormat="1">
      <c r="A70" s="6">
        <v>10042</v>
      </c>
      <c r="B70" s="7" t="s">
        <v>166</v>
      </c>
      <c r="C70" s="12" t="s">
        <v>167</v>
      </c>
      <c r="D70" s="6" t="s">
        <v>13</v>
      </c>
      <c r="E70" s="6"/>
      <c r="F70" s="9">
        <f t="shared" si="5"/>
        <v>2</v>
      </c>
      <c r="G70" s="9">
        <f t="shared" si="6"/>
        <v>4</v>
      </c>
      <c r="H70" s="9" t="e">
        <f t="shared" ref="H70:H133" si="7">FIND(".",B70,G70+1)</f>
        <v>#VALUE!</v>
      </c>
      <c r="J70" s="9" t="str">
        <f>TEXT(MID(B70,1,Table1[[#This Row],[level1]]-1),"00")</f>
        <v>01</v>
      </c>
      <c r="K70" s="9" t="str">
        <f>TEXT(MID(B70,Table1[[#This Row],[level1]]+1,Table1[[#This Row],[level2]]-Table1[[#This Row],[level1]]-1),"00")</f>
        <v>02</v>
      </c>
      <c r="L70" s="9" t="str">
        <f>TEXT(MID(B70,Table1[[#This Row],[level2]]+1,5),"00")</f>
        <v>06</v>
      </c>
      <c r="Q70" s="9" t="str">
        <f t="shared" si="4"/>
        <v>{"ID":"1.2.6", "Title":"Develop and set organizational goals"},</v>
      </c>
    </row>
    <row r="71" spans="1:17" s="9" customFormat="1" hidden="1">
      <c r="A71" s="6">
        <v>19953</v>
      </c>
      <c r="B71" s="7" t="s">
        <v>168</v>
      </c>
      <c r="C71" s="13" t="s">
        <v>169</v>
      </c>
      <c r="D71" s="6" t="s">
        <v>13</v>
      </c>
      <c r="E71" s="6"/>
      <c r="F71" s="9">
        <f t="shared" si="5"/>
        <v>2</v>
      </c>
      <c r="G71" s="9">
        <f t="shared" si="6"/>
        <v>4</v>
      </c>
      <c r="H71" s="9">
        <f t="shared" si="7"/>
        <v>6</v>
      </c>
      <c r="J71" s="9" t="str">
        <f>TEXT(MID(B71,1,Table1[[#This Row],[level1]]-1),"00")</f>
        <v>01</v>
      </c>
      <c r="K71" s="9" t="str">
        <f>TEXT(MID(B71,Table1[[#This Row],[level1]]+1,Table1[[#This Row],[level2]]-Table1[[#This Row],[level1]]-1),"00")</f>
        <v>02</v>
      </c>
      <c r="L71" s="9" t="str">
        <f>TEXT(MID(B71,Table1[[#This Row],[level2]]+1,5),"00")</f>
        <v>6.1</v>
      </c>
      <c r="Q71" s="9" t="str">
        <f t="shared" si="4"/>
        <v>{"ID":"1.2.6.1", "Title":"Identify organizational goals"},</v>
      </c>
    </row>
    <row r="72" spans="1:17" s="9" customFormat="1" hidden="1">
      <c r="A72" s="6">
        <v>19954</v>
      </c>
      <c r="B72" s="7" t="s">
        <v>170</v>
      </c>
      <c r="C72" s="13" t="s">
        <v>171</v>
      </c>
      <c r="D72" s="6" t="s">
        <v>13</v>
      </c>
      <c r="E72" s="6"/>
      <c r="F72" s="9">
        <f t="shared" si="5"/>
        <v>2</v>
      </c>
      <c r="G72" s="9">
        <f t="shared" si="6"/>
        <v>4</v>
      </c>
      <c r="H72" s="9">
        <f t="shared" si="7"/>
        <v>6</v>
      </c>
      <c r="J72" s="9" t="str">
        <f>TEXT(MID(B72,1,Table1[[#This Row],[level1]]-1),"00")</f>
        <v>01</v>
      </c>
      <c r="K72" s="9" t="str">
        <f>TEXT(MID(B72,Table1[[#This Row],[level1]]+1,Table1[[#This Row],[level2]]-Table1[[#This Row],[level1]]-1),"00")</f>
        <v>02</v>
      </c>
      <c r="L72" s="9" t="str">
        <f>TEXT(MID(B72,Table1[[#This Row],[level2]]+1,5),"00")</f>
        <v>6.2</v>
      </c>
      <c r="Q72" s="9" t="str">
        <f t="shared" si="4"/>
        <v>{"ID":"1.2.6.2", "Title":"Establish baseline metrics"},</v>
      </c>
    </row>
    <row r="73" spans="1:17" s="9" customFormat="1" hidden="1">
      <c r="A73" s="6">
        <v>19955</v>
      </c>
      <c r="B73" s="7" t="s">
        <v>172</v>
      </c>
      <c r="C73" s="13" t="s">
        <v>173</v>
      </c>
      <c r="D73" s="6" t="s">
        <v>13</v>
      </c>
      <c r="E73" s="6"/>
      <c r="F73" s="9">
        <f t="shared" si="5"/>
        <v>2</v>
      </c>
      <c r="G73" s="9">
        <f t="shared" si="6"/>
        <v>4</v>
      </c>
      <c r="H73" s="9">
        <f t="shared" si="7"/>
        <v>6</v>
      </c>
      <c r="J73" s="9" t="str">
        <f>TEXT(MID(B73,1,Table1[[#This Row],[level1]]-1),"00")</f>
        <v>01</v>
      </c>
      <c r="K73" s="9" t="str">
        <f>TEXT(MID(B73,Table1[[#This Row],[level1]]+1,Table1[[#This Row],[level2]]-Table1[[#This Row],[level1]]-1),"00")</f>
        <v>02</v>
      </c>
      <c r="L73" s="9" t="str">
        <f>TEXT(MID(B73,Table1[[#This Row],[level2]]+1,5),"00")</f>
        <v>6.3</v>
      </c>
      <c r="Q73" s="9" t="str">
        <f t="shared" si="4"/>
        <v>{"ID":"1.2.6.3", "Title":"Monitor performance against goals"},</v>
      </c>
    </row>
    <row r="74" spans="1:17" s="9" customFormat="1">
      <c r="A74" s="6">
        <v>10043</v>
      </c>
      <c r="B74" s="7" t="s">
        <v>174</v>
      </c>
      <c r="C74" s="12" t="s">
        <v>175</v>
      </c>
      <c r="D74" s="6" t="s">
        <v>13</v>
      </c>
      <c r="E74" s="6"/>
      <c r="F74" s="9">
        <f t="shared" si="5"/>
        <v>2</v>
      </c>
      <c r="G74" s="9">
        <f t="shared" si="6"/>
        <v>4</v>
      </c>
      <c r="H74" s="9" t="e">
        <f t="shared" si="7"/>
        <v>#VALUE!</v>
      </c>
      <c r="J74" s="9" t="str">
        <f>TEXT(MID(B74,1,Table1[[#This Row],[level1]]-1),"00")</f>
        <v>01</v>
      </c>
      <c r="K74" s="9" t="str">
        <f>TEXT(MID(B74,Table1[[#This Row],[level1]]+1,Table1[[#This Row],[level2]]-Table1[[#This Row],[level1]]-1),"00")</f>
        <v>02</v>
      </c>
      <c r="L74" s="9" t="str">
        <f>TEXT(MID(B74,Table1[[#This Row],[level2]]+1,5),"00")</f>
        <v>07</v>
      </c>
      <c r="Q74" s="9" t="str">
        <f t="shared" si="4"/>
        <v>{"ID":"1.2.7", "Title":"Formulate business unit strategies"},</v>
      </c>
    </row>
    <row r="75" spans="1:17" s="9" customFormat="1" hidden="1">
      <c r="A75" s="6">
        <v>19956</v>
      </c>
      <c r="B75" s="7" t="s">
        <v>176</v>
      </c>
      <c r="C75" s="13" t="s">
        <v>177</v>
      </c>
      <c r="D75" s="6" t="s">
        <v>13</v>
      </c>
      <c r="E75" s="6"/>
      <c r="F75" s="9">
        <f t="shared" si="5"/>
        <v>2</v>
      </c>
      <c r="G75" s="9">
        <f t="shared" si="6"/>
        <v>4</v>
      </c>
      <c r="H75" s="9">
        <f t="shared" si="7"/>
        <v>6</v>
      </c>
      <c r="J75" s="9" t="str">
        <f>TEXT(MID(B75,1,Table1[[#This Row],[level1]]-1),"00")</f>
        <v>01</v>
      </c>
      <c r="K75" s="9" t="str">
        <f>TEXT(MID(B75,Table1[[#This Row],[level1]]+1,Table1[[#This Row],[level2]]-Table1[[#This Row],[level1]]-1),"00")</f>
        <v>02</v>
      </c>
      <c r="L75" s="9" t="str">
        <f>TEXT(MID(B75,Table1[[#This Row],[level2]]+1,5),"00")</f>
        <v>7.1</v>
      </c>
      <c r="Q75" s="9" t="str">
        <f t="shared" si="4"/>
        <v>{"ID":"1.2.7.1", "Title":"Analyze business unit strategies"},</v>
      </c>
    </row>
    <row r="76" spans="1:17" s="9" customFormat="1" hidden="1">
      <c r="A76" s="6">
        <v>19957</v>
      </c>
      <c r="B76" s="7" t="s">
        <v>178</v>
      </c>
      <c r="C76" s="13" t="s">
        <v>179</v>
      </c>
      <c r="D76" s="6" t="s">
        <v>13</v>
      </c>
      <c r="E76" s="6"/>
      <c r="F76" s="9">
        <f t="shared" si="5"/>
        <v>2</v>
      </c>
      <c r="G76" s="9">
        <f t="shared" si="6"/>
        <v>4</v>
      </c>
      <c r="H76" s="9">
        <f t="shared" si="7"/>
        <v>6</v>
      </c>
      <c r="J76" s="9" t="str">
        <f>TEXT(MID(B76,1,Table1[[#This Row],[level1]]-1),"00")</f>
        <v>01</v>
      </c>
      <c r="K76" s="9" t="str">
        <f>TEXT(MID(B76,Table1[[#This Row],[level1]]+1,Table1[[#This Row],[level2]]-Table1[[#This Row],[level1]]-1),"00")</f>
        <v>02</v>
      </c>
      <c r="L76" s="9" t="str">
        <f>TEXT(MID(B76,Table1[[#This Row],[level2]]+1,5),"00")</f>
        <v>7.2</v>
      </c>
      <c r="Q76" s="9" t="str">
        <f t="shared" si="4"/>
        <v>{"ID":"1.2.7.2", "Title":"Identify core competency for each business unit"},</v>
      </c>
    </row>
    <row r="77" spans="1:17" s="9" customFormat="1" ht="27.6" hidden="1">
      <c r="A77" s="6">
        <v>19958</v>
      </c>
      <c r="B77" s="7" t="s">
        <v>180</v>
      </c>
      <c r="C77" s="13" t="s">
        <v>181</v>
      </c>
      <c r="D77" s="6" t="s">
        <v>13</v>
      </c>
      <c r="E77" s="6"/>
      <c r="F77" s="9">
        <f t="shared" si="5"/>
        <v>2</v>
      </c>
      <c r="G77" s="9">
        <f t="shared" si="6"/>
        <v>4</v>
      </c>
      <c r="H77" s="9">
        <f t="shared" si="7"/>
        <v>6</v>
      </c>
      <c r="J77" s="9" t="str">
        <f>TEXT(MID(B77,1,Table1[[#This Row],[level1]]-1),"00")</f>
        <v>01</v>
      </c>
      <c r="K77" s="9" t="str">
        <f>TEXT(MID(B77,Table1[[#This Row],[level1]]+1,Table1[[#This Row],[level2]]-Table1[[#This Row],[level1]]-1),"00")</f>
        <v>02</v>
      </c>
      <c r="L77" s="9" t="str">
        <f>TEXT(MID(B77,Table1[[#This Row],[level2]]+1,5),"00")</f>
        <v>7.3</v>
      </c>
      <c r="Q77" s="9" t="str">
        <f t="shared" si="4"/>
        <v>{"ID":"1.2.7.3", "Title":"Refine business unit strategies in support of company strategy"},</v>
      </c>
    </row>
    <row r="78" spans="1:17" s="9" customFormat="1">
      <c r="A78" s="6">
        <v>19959</v>
      </c>
      <c r="B78" s="7" t="s">
        <v>182</v>
      </c>
      <c r="C78" s="12" t="s">
        <v>183</v>
      </c>
      <c r="D78" s="6" t="s">
        <v>13</v>
      </c>
      <c r="E78" s="6"/>
      <c r="F78" s="9">
        <f t="shared" si="5"/>
        <v>2</v>
      </c>
      <c r="G78" s="9">
        <f t="shared" si="6"/>
        <v>4</v>
      </c>
      <c r="H78" s="9" t="e">
        <f t="shared" si="7"/>
        <v>#VALUE!</v>
      </c>
      <c r="J78" s="9" t="str">
        <f>TEXT(MID(B78,1,Table1[[#This Row],[level1]]-1),"00")</f>
        <v>01</v>
      </c>
      <c r="K78" s="9" t="str">
        <f>TEXT(MID(B78,Table1[[#This Row],[level1]]+1,Table1[[#This Row],[level2]]-Table1[[#This Row],[level1]]-1),"00")</f>
        <v>02</v>
      </c>
      <c r="L78" s="9" t="str">
        <f>TEXT(MID(B78,Table1[[#This Row],[level2]]+1,5),"00")</f>
        <v>08</v>
      </c>
      <c r="Q78" s="9" t="str">
        <f t="shared" si="4"/>
        <v>{"ID":"1.2.8", "Title":"Develop customer experience strategy"},</v>
      </c>
    </row>
    <row r="79" spans="1:17" s="9" customFormat="1" hidden="1">
      <c r="A79" s="6">
        <v>19960</v>
      </c>
      <c r="B79" s="7" t="s">
        <v>184</v>
      </c>
      <c r="C79" s="13" t="s">
        <v>185</v>
      </c>
      <c r="D79" s="6" t="s">
        <v>13</v>
      </c>
      <c r="E79" s="6"/>
      <c r="F79" s="9">
        <f t="shared" si="5"/>
        <v>2</v>
      </c>
      <c r="G79" s="9">
        <f t="shared" si="6"/>
        <v>4</v>
      </c>
      <c r="H79" s="9">
        <f t="shared" si="7"/>
        <v>6</v>
      </c>
      <c r="J79" s="9" t="str">
        <f>TEXT(MID(B79,1,Table1[[#This Row],[level1]]-1),"00")</f>
        <v>01</v>
      </c>
      <c r="K79" s="9" t="str">
        <f>TEXT(MID(B79,Table1[[#This Row],[level1]]+1,Table1[[#This Row],[level2]]-Table1[[#This Row],[level1]]-1),"00")</f>
        <v>02</v>
      </c>
      <c r="L79" s="9" t="str">
        <f>TEXT(MID(B79,Table1[[#This Row],[level2]]+1,5),"00")</f>
        <v>8.1</v>
      </c>
      <c r="Q79" s="9" t="str">
        <f t="shared" si="4"/>
        <v>{"ID":"1.2.8.1", "Title":"Assess customer experience"},</v>
      </c>
    </row>
    <row r="80" spans="1:17" s="9" customFormat="1" hidden="1">
      <c r="A80" s="6">
        <v>19961</v>
      </c>
      <c r="B80" s="7" t="s">
        <v>186</v>
      </c>
      <c r="C80" s="14" t="s">
        <v>187</v>
      </c>
      <c r="D80" s="6" t="s">
        <v>13</v>
      </c>
      <c r="E80" s="6"/>
      <c r="F80" s="9">
        <f t="shared" si="5"/>
        <v>2</v>
      </c>
      <c r="G80" s="9">
        <f t="shared" si="6"/>
        <v>4</v>
      </c>
      <c r="H80" s="9">
        <f t="shared" si="7"/>
        <v>6</v>
      </c>
      <c r="J80" s="9" t="str">
        <f>TEXT(MID(B80,1,Table1[[#This Row],[level1]]-1),"00")</f>
        <v>01</v>
      </c>
      <c r="K80" s="9" t="str">
        <f>TEXT(MID(B80,Table1[[#This Row],[level1]]+1,Table1[[#This Row],[level2]]-Table1[[#This Row],[level1]]-1),"00")</f>
        <v>02</v>
      </c>
      <c r="L80" s="9" t="str">
        <f>TEXT(MID(B80,Table1[[#This Row],[level2]]+1,5),"00")</f>
        <v>8.1.1</v>
      </c>
      <c r="Q80" s="9" t="str">
        <f t="shared" si="4"/>
        <v>{"ID":"1.2.8.1.1", "Title":"Identify and review customer touchpoints"},</v>
      </c>
    </row>
    <row r="81" spans="1:17" s="9" customFormat="1" hidden="1">
      <c r="A81" s="6">
        <v>19962</v>
      </c>
      <c r="B81" s="7" t="s">
        <v>188</v>
      </c>
      <c r="C81" s="14" t="s">
        <v>189</v>
      </c>
      <c r="D81" s="6" t="s">
        <v>13</v>
      </c>
      <c r="E81" s="6"/>
      <c r="F81" s="9">
        <f t="shared" si="5"/>
        <v>2</v>
      </c>
      <c r="G81" s="9">
        <f t="shared" si="6"/>
        <v>4</v>
      </c>
      <c r="H81" s="9">
        <f t="shared" si="7"/>
        <v>6</v>
      </c>
      <c r="J81" s="9" t="str">
        <f>TEXT(MID(B81,1,Table1[[#This Row],[level1]]-1),"00")</f>
        <v>01</v>
      </c>
      <c r="K81" s="9" t="str">
        <f>TEXT(MID(B81,Table1[[#This Row],[level1]]+1,Table1[[#This Row],[level2]]-Table1[[#This Row],[level1]]-1),"00")</f>
        <v>02</v>
      </c>
      <c r="L81" s="9" t="str">
        <f>TEXT(MID(B81,Table1[[#This Row],[level2]]+1,5),"00")</f>
        <v>8.1.2</v>
      </c>
      <c r="Q81" s="9" t="str">
        <f t="shared" si="4"/>
        <v>{"ID":"1.2.8.1.2", "Title":"Assess customer experience across touchpoints"},</v>
      </c>
    </row>
    <row r="82" spans="1:17" s="9" customFormat="1" ht="27.6" hidden="1">
      <c r="A82" s="6">
        <v>19963</v>
      </c>
      <c r="B82" s="7" t="s">
        <v>190</v>
      </c>
      <c r="C82" s="14" t="s">
        <v>191</v>
      </c>
      <c r="D82" s="6" t="s">
        <v>13</v>
      </c>
      <c r="E82" s="6"/>
      <c r="F82" s="9">
        <f t="shared" si="5"/>
        <v>2</v>
      </c>
      <c r="G82" s="9">
        <f t="shared" si="6"/>
        <v>4</v>
      </c>
      <c r="H82" s="9">
        <f t="shared" si="7"/>
        <v>6</v>
      </c>
      <c r="J82" s="9" t="str">
        <f>TEXT(MID(B82,1,Table1[[#This Row],[level1]]-1),"00")</f>
        <v>01</v>
      </c>
      <c r="K82" s="9" t="str">
        <f>TEXT(MID(B82,Table1[[#This Row],[level1]]+1,Table1[[#This Row],[level2]]-Table1[[#This Row],[level1]]-1),"00")</f>
        <v>02</v>
      </c>
      <c r="L82" s="9" t="str">
        <f>TEXT(MID(B82,Table1[[#This Row],[level2]]+1,5),"00")</f>
        <v>8.1.3</v>
      </c>
      <c r="Q82" s="9" t="str">
        <f t="shared" si="4"/>
        <v>{"ID":"1.2.8.1.3", "Title":"Perform root cause analysis of problematic customer experiences"},</v>
      </c>
    </row>
    <row r="83" spans="1:17" s="9" customFormat="1" hidden="1">
      <c r="A83" s="6">
        <v>19964</v>
      </c>
      <c r="B83" s="7" t="s">
        <v>192</v>
      </c>
      <c r="C83" s="13" t="s">
        <v>193</v>
      </c>
      <c r="D83" s="6" t="s">
        <v>13</v>
      </c>
      <c r="E83" s="6"/>
      <c r="F83" s="9">
        <f t="shared" si="5"/>
        <v>2</v>
      </c>
      <c r="G83" s="9">
        <f t="shared" si="6"/>
        <v>4</v>
      </c>
      <c r="H83" s="9">
        <f t="shared" si="7"/>
        <v>6</v>
      </c>
      <c r="J83" s="9" t="str">
        <f>TEXT(MID(B83,1,Table1[[#This Row],[level1]]-1),"00")</f>
        <v>01</v>
      </c>
      <c r="K83" s="9" t="str">
        <f>TEXT(MID(B83,Table1[[#This Row],[level1]]+1,Table1[[#This Row],[level2]]-Table1[[#This Row],[level1]]-1),"00")</f>
        <v>02</v>
      </c>
      <c r="L83" s="9" t="str">
        <f>TEXT(MID(B83,Table1[[#This Row],[level2]]+1,5),"00")</f>
        <v>8.2</v>
      </c>
      <c r="Q83" s="9" t="str">
        <f t="shared" si="4"/>
        <v>{"ID":"1.2.8.2", "Title":"Design customer experience"},</v>
      </c>
    </row>
    <row r="84" spans="1:17" s="9" customFormat="1" hidden="1">
      <c r="A84" s="6">
        <v>16612</v>
      </c>
      <c r="B84" s="7" t="s">
        <v>194</v>
      </c>
      <c r="C84" s="14" t="s">
        <v>195</v>
      </c>
      <c r="D84" s="6" t="s">
        <v>13</v>
      </c>
      <c r="E84" s="6"/>
      <c r="F84" s="9">
        <f t="shared" si="5"/>
        <v>2</v>
      </c>
      <c r="G84" s="9">
        <f t="shared" si="6"/>
        <v>4</v>
      </c>
      <c r="H84" s="9">
        <f t="shared" si="7"/>
        <v>6</v>
      </c>
      <c r="J84" s="9" t="str">
        <f>TEXT(MID(B84,1,Table1[[#This Row],[level1]]-1),"00")</f>
        <v>01</v>
      </c>
      <c r="K84" s="9" t="str">
        <f>TEXT(MID(B84,Table1[[#This Row],[level1]]+1,Table1[[#This Row],[level2]]-Table1[[#This Row],[level1]]-1),"00")</f>
        <v>02</v>
      </c>
      <c r="L84" s="9" t="str">
        <f>TEXT(MID(B84,Table1[[#This Row],[level2]]+1,5),"00")</f>
        <v>8.2.1</v>
      </c>
      <c r="Q84" s="9" t="str">
        <f t="shared" si="4"/>
        <v>{"ID":"1.2.8.2.1", "Title":"Define and manage personas"},</v>
      </c>
    </row>
    <row r="85" spans="1:17" s="9" customFormat="1" hidden="1">
      <c r="A85" s="6">
        <v>19965</v>
      </c>
      <c r="B85" s="7" t="s">
        <v>196</v>
      </c>
      <c r="C85" s="14" t="s">
        <v>197</v>
      </c>
      <c r="D85" s="6" t="s">
        <v>13</v>
      </c>
      <c r="E85" s="6"/>
      <c r="F85" s="9">
        <f t="shared" si="5"/>
        <v>2</v>
      </c>
      <c r="G85" s="9">
        <f t="shared" si="6"/>
        <v>4</v>
      </c>
      <c r="H85" s="9">
        <f t="shared" si="7"/>
        <v>6</v>
      </c>
      <c r="J85" s="9" t="str">
        <f>TEXT(MID(B85,1,Table1[[#This Row],[level1]]-1),"00")</f>
        <v>01</v>
      </c>
      <c r="K85" s="9" t="str">
        <f>TEXT(MID(B85,Table1[[#This Row],[level1]]+1,Table1[[#This Row],[level2]]-Table1[[#This Row],[level1]]-1),"00")</f>
        <v>02</v>
      </c>
      <c r="L85" s="9" t="str">
        <f>TEXT(MID(B85,Table1[[#This Row],[level2]]+1,5),"00")</f>
        <v>8.2.2</v>
      </c>
      <c r="Q85" s="9" t="str">
        <f t="shared" si="4"/>
        <v>{"ID":"1.2.8.2.2", "Title":"Create customer journey maps"},</v>
      </c>
    </row>
    <row r="86" spans="1:17" s="9" customFormat="1" hidden="1">
      <c r="A86" s="6">
        <v>19966</v>
      </c>
      <c r="B86" s="7" t="s">
        <v>198</v>
      </c>
      <c r="C86" s="14" t="s">
        <v>199</v>
      </c>
      <c r="D86" s="6" t="s">
        <v>13</v>
      </c>
      <c r="E86" s="6"/>
      <c r="F86" s="9">
        <f t="shared" si="5"/>
        <v>2</v>
      </c>
      <c r="G86" s="9">
        <f t="shared" si="6"/>
        <v>4</v>
      </c>
      <c r="H86" s="9">
        <f t="shared" si="7"/>
        <v>6</v>
      </c>
      <c r="J86" s="9" t="str">
        <f>TEXT(MID(B86,1,Table1[[#This Row],[level1]]-1),"00")</f>
        <v>01</v>
      </c>
      <c r="K86" s="9" t="str">
        <f>TEXT(MID(B86,Table1[[#This Row],[level1]]+1,Table1[[#This Row],[level2]]-Table1[[#This Row],[level1]]-1),"00")</f>
        <v>02</v>
      </c>
      <c r="L86" s="9" t="str">
        <f>TEXT(MID(B86,Table1[[#This Row],[level2]]+1,5),"00")</f>
        <v>8.2.3</v>
      </c>
      <c r="Q86" s="9" t="str">
        <f t="shared" si="4"/>
        <v>{"ID":"1.2.8.2.3", "Title":"Define single view of the customer for the organization"},</v>
      </c>
    </row>
    <row r="87" spans="1:17" s="9" customFormat="1" hidden="1">
      <c r="A87" s="6">
        <v>19967</v>
      </c>
      <c r="B87" s="7" t="s">
        <v>200</v>
      </c>
      <c r="C87" s="14" t="s">
        <v>201</v>
      </c>
      <c r="D87" s="6" t="s">
        <v>13</v>
      </c>
      <c r="E87" s="6"/>
      <c r="F87" s="9">
        <f t="shared" si="5"/>
        <v>2</v>
      </c>
      <c r="G87" s="9">
        <f t="shared" si="6"/>
        <v>4</v>
      </c>
      <c r="H87" s="9">
        <f t="shared" si="7"/>
        <v>6</v>
      </c>
      <c r="J87" s="9" t="str">
        <f>TEXT(MID(B87,1,Table1[[#This Row],[level1]]-1),"00")</f>
        <v>01</v>
      </c>
      <c r="K87" s="9" t="str">
        <f>TEXT(MID(B87,Table1[[#This Row],[level1]]+1,Table1[[#This Row],[level2]]-Table1[[#This Row],[level1]]-1),"00")</f>
        <v>02</v>
      </c>
      <c r="L87" s="9" t="str">
        <f>TEXT(MID(B87,Table1[[#This Row],[level2]]+1,5),"00")</f>
        <v>8.2.4</v>
      </c>
      <c r="Q87" s="9" t="str">
        <f t="shared" si="4"/>
        <v>{"ID":"1.2.8.2.4", "Title":"Define a vision for the customer experience"},</v>
      </c>
    </row>
    <row r="88" spans="1:17" s="9" customFormat="1" hidden="1">
      <c r="A88" s="6">
        <v>19968</v>
      </c>
      <c r="B88" s="7" t="s">
        <v>202</v>
      </c>
      <c r="C88" s="14" t="s">
        <v>203</v>
      </c>
      <c r="D88" s="6" t="s">
        <v>13</v>
      </c>
      <c r="E88" s="6"/>
      <c r="F88" s="9">
        <f t="shared" si="5"/>
        <v>2</v>
      </c>
      <c r="G88" s="9">
        <f t="shared" si="6"/>
        <v>4</v>
      </c>
      <c r="H88" s="9">
        <f t="shared" si="7"/>
        <v>6</v>
      </c>
      <c r="J88" s="9" t="str">
        <f>TEXT(MID(B88,1,Table1[[#This Row],[level1]]-1),"00")</f>
        <v>01</v>
      </c>
      <c r="K88" s="9" t="str">
        <f>TEXT(MID(B88,Table1[[#This Row],[level1]]+1,Table1[[#This Row],[level2]]-Table1[[#This Row],[level1]]-1),"00")</f>
        <v>02</v>
      </c>
      <c r="L88" s="9" t="str">
        <f>TEXT(MID(B88,Table1[[#This Row],[level2]]+1,5),"00")</f>
        <v>8.2.5</v>
      </c>
      <c r="Q88" s="9" t="str">
        <f t="shared" si="4"/>
        <v>{"ID":"1.2.8.2.5", "Title":"Validate with customers"},</v>
      </c>
    </row>
    <row r="89" spans="1:17" s="9" customFormat="1" hidden="1">
      <c r="A89" s="6">
        <v>19969</v>
      </c>
      <c r="B89" s="7" t="s">
        <v>204</v>
      </c>
      <c r="C89" s="14" t="s">
        <v>205</v>
      </c>
      <c r="D89" s="6" t="s">
        <v>13</v>
      </c>
      <c r="E89" s="6"/>
      <c r="F89" s="9">
        <f t="shared" si="5"/>
        <v>2</v>
      </c>
      <c r="G89" s="9">
        <f t="shared" si="6"/>
        <v>4</v>
      </c>
      <c r="H89" s="9">
        <f t="shared" si="7"/>
        <v>6</v>
      </c>
      <c r="J89" s="9" t="str">
        <f>TEXT(MID(B89,1,Table1[[#This Row],[level1]]-1),"00")</f>
        <v>01</v>
      </c>
      <c r="K89" s="9" t="str">
        <f>TEXT(MID(B89,Table1[[#This Row],[level1]]+1,Table1[[#This Row],[level2]]-Table1[[#This Row],[level1]]-1),"00")</f>
        <v>02</v>
      </c>
      <c r="L89" s="9" t="str">
        <f>TEXT(MID(B89,Table1[[#This Row],[level2]]+1,5),"00")</f>
        <v>8.2.6</v>
      </c>
      <c r="Q89" s="9" t="str">
        <f t="shared" si="4"/>
        <v>{"ID":"1.2.8.2.6", "Title":"Align experience with brand values and business strategies"},</v>
      </c>
    </row>
    <row r="90" spans="1:17" s="9" customFormat="1" hidden="1">
      <c r="A90" s="6">
        <v>19970</v>
      </c>
      <c r="B90" s="7" t="s">
        <v>206</v>
      </c>
      <c r="C90" s="14" t="s">
        <v>207</v>
      </c>
      <c r="D90" s="6" t="s">
        <v>13</v>
      </c>
      <c r="E90" s="6"/>
      <c r="F90" s="9">
        <f t="shared" si="5"/>
        <v>2</v>
      </c>
      <c r="G90" s="9">
        <f t="shared" si="6"/>
        <v>4</v>
      </c>
      <c r="H90" s="9">
        <f t="shared" si="7"/>
        <v>6</v>
      </c>
      <c r="J90" s="9" t="str">
        <f>TEXT(MID(B90,1,Table1[[#This Row],[level1]]-1),"00")</f>
        <v>01</v>
      </c>
      <c r="K90" s="9" t="str">
        <f>TEXT(MID(B90,Table1[[#This Row],[level1]]+1,Table1[[#This Row],[level2]]-Table1[[#This Row],[level1]]-1),"00")</f>
        <v>02</v>
      </c>
      <c r="L90" s="9" t="str">
        <f>TEXT(MID(B90,Table1[[#This Row],[level2]]+1,5),"00")</f>
        <v>8.2.7</v>
      </c>
      <c r="Q90" s="9" t="str">
        <f t="shared" si="4"/>
        <v>{"ID":"1.2.8.2.7", "Title":"Develop content strategy"},</v>
      </c>
    </row>
    <row r="91" spans="1:17" s="9" customFormat="1" hidden="1">
      <c r="A91" s="6">
        <v>19971</v>
      </c>
      <c r="B91" s="7" t="s">
        <v>208</v>
      </c>
      <c r="C91" s="13" t="s">
        <v>209</v>
      </c>
      <c r="D91" s="6" t="s">
        <v>13</v>
      </c>
      <c r="E91" s="6"/>
      <c r="F91" s="9">
        <f t="shared" si="5"/>
        <v>2</v>
      </c>
      <c r="G91" s="9">
        <f t="shared" si="6"/>
        <v>4</v>
      </c>
      <c r="H91" s="9">
        <f t="shared" si="7"/>
        <v>6</v>
      </c>
      <c r="J91" s="9" t="str">
        <f>TEXT(MID(B91,1,Table1[[#This Row],[level1]]-1),"00")</f>
        <v>01</v>
      </c>
      <c r="K91" s="9" t="str">
        <f>TEXT(MID(B91,Table1[[#This Row],[level1]]+1,Table1[[#This Row],[level2]]-Table1[[#This Row],[level1]]-1),"00")</f>
        <v>02</v>
      </c>
      <c r="L91" s="9" t="str">
        <f>TEXT(MID(B91,Table1[[#This Row],[level2]]+1,5),"00")</f>
        <v>8.3</v>
      </c>
      <c r="Q91" s="9" t="str">
        <f t="shared" si="4"/>
        <v>{"ID":"1.2.8.3", "Title":"Design customer experience support structure"},</v>
      </c>
    </row>
    <row r="92" spans="1:17" s="9" customFormat="1" hidden="1">
      <c r="A92" s="6">
        <v>19972</v>
      </c>
      <c r="B92" s="7" t="s">
        <v>210</v>
      </c>
      <c r="C92" s="14" t="s">
        <v>211</v>
      </c>
      <c r="D92" s="6" t="s">
        <v>13</v>
      </c>
      <c r="E92" s="6"/>
      <c r="F92" s="9">
        <f t="shared" si="5"/>
        <v>2</v>
      </c>
      <c r="G92" s="9">
        <f t="shared" si="6"/>
        <v>4</v>
      </c>
      <c r="H92" s="9">
        <f t="shared" si="7"/>
        <v>6</v>
      </c>
      <c r="J92" s="9" t="str">
        <f>TEXT(MID(B92,1,Table1[[#This Row],[level1]]-1),"00")</f>
        <v>01</v>
      </c>
      <c r="K92" s="9" t="str">
        <f>TEXT(MID(B92,Table1[[#This Row],[level1]]+1,Table1[[#This Row],[level2]]-Table1[[#This Row],[level1]]-1),"00")</f>
        <v>02</v>
      </c>
      <c r="L92" s="9" t="str">
        <f>TEXT(MID(B92,Table1[[#This Row],[level2]]+1,5),"00")</f>
        <v>8.3.1</v>
      </c>
      <c r="Q92" s="9" t="str">
        <f t="shared" si="4"/>
        <v>{"ID":"1.2.8.3.1", "Title":"Identify required capabilities"},</v>
      </c>
    </row>
    <row r="93" spans="1:17" s="9" customFormat="1" hidden="1">
      <c r="A93" s="6">
        <v>19973</v>
      </c>
      <c r="B93" s="7" t="s">
        <v>212</v>
      </c>
      <c r="C93" s="14" t="s">
        <v>213</v>
      </c>
      <c r="D93" s="6" t="s">
        <v>13</v>
      </c>
      <c r="E93" s="6"/>
      <c r="F93" s="9">
        <f t="shared" si="5"/>
        <v>2</v>
      </c>
      <c r="G93" s="9">
        <f t="shared" si="6"/>
        <v>4</v>
      </c>
      <c r="H93" s="9">
        <f t="shared" si="7"/>
        <v>6</v>
      </c>
      <c r="J93" s="9" t="str">
        <f>TEXT(MID(B93,1,Table1[[#This Row],[level1]]-1),"00")</f>
        <v>01</v>
      </c>
      <c r="K93" s="9" t="str">
        <f>TEXT(MID(B93,Table1[[#This Row],[level1]]+1,Table1[[#This Row],[level2]]-Table1[[#This Row],[level1]]-1),"00")</f>
        <v>02</v>
      </c>
      <c r="L93" s="9" t="str">
        <f>TEXT(MID(B93,Table1[[#This Row],[level2]]+1,5),"00")</f>
        <v>8.3.2</v>
      </c>
      <c r="Q93" s="9" t="str">
        <f t="shared" si="4"/>
        <v>{"ID":"1.2.8.3.2", "Title":"Identify impact on functional processes"},</v>
      </c>
    </row>
    <row r="94" spans="1:17" s="9" customFormat="1" ht="27.6" hidden="1">
      <c r="A94" s="6">
        <v>19974</v>
      </c>
      <c r="B94" s="7" t="s">
        <v>214</v>
      </c>
      <c r="C94" s="13" t="s">
        <v>215</v>
      </c>
      <c r="D94" s="6" t="s">
        <v>13</v>
      </c>
      <c r="E94" s="6"/>
      <c r="F94" s="9">
        <f t="shared" si="5"/>
        <v>2</v>
      </c>
      <c r="G94" s="9">
        <f t="shared" si="6"/>
        <v>4</v>
      </c>
      <c r="H94" s="9">
        <f t="shared" si="7"/>
        <v>6</v>
      </c>
      <c r="J94" s="9" t="str">
        <f>TEXT(MID(B94,1,Table1[[#This Row],[level1]]-1),"00")</f>
        <v>01</v>
      </c>
      <c r="K94" s="9" t="str">
        <f>TEXT(MID(B94,Table1[[#This Row],[level1]]+1,Table1[[#This Row],[level2]]-Table1[[#This Row],[level1]]-1),"00")</f>
        <v>02</v>
      </c>
      <c r="L94" s="9" t="str">
        <f>TEXT(MID(B94,Table1[[#This Row],[level2]]+1,5),"00")</f>
        <v>8.4</v>
      </c>
      <c r="Q94" s="9" t="str">
        <f t="shared" si="4"/>
        <v>{"ID":"1.2.8.4", "Title":"Develop customer experience roadmap to develop and implement defined capabilities"},</v>
      </c>
    </row>
    <row r="95" spans="1:17" s="9" customFormat="1">
      <c r="A95" s="6">
        <v>18916</v>
      </c>
      <c r="B95" s="7" t="s">
        <v>216</v>
      </c>
      <c r="C95" s="12" t="s">
        <v>217</v>
      </c>
      <c r="D95" s="6" t="s">
        <v>13</v>
      </c>
      <c r="E95" s="6"/>
      <c r="F95" s="9">
        <f t="shared" si="5"/>
        <v>2</v>
      </c>
      <c r="G95" s="9">
        <f t="shared" si="6"/>
        <v>4</v>
      </c>
      <c r="H95" s="9" t="e">
        <f t="shared" si="7"/>
        <v>#VALUE!</v>
      </c>
      <c r="J95" s="9" t="str">
        <f>TEXT(MID(B95,1,Table1[[#This Row],[level1]]-1),"00")</f>
        <v>01</v>
      </c>
      <c r="K95" s="9" t="str">
        <f>TEXT(MID(B95,Table1[[#This Row],[level1]]+1,Table1[[#This Row],[level2]]-Table1[[#This Row],[level1]]-1),"00")</f>
        <v>02</v>
      </c>
      <c r="L95" s="9" t="str">
        <f>TEXT(MID(B95,Table1[[#This Row],[level2]]+1,5),"00")</f>
        <v>09</v>
      </c>
      <c r="Q95" s="9" t="str">
        <f t="shared" si="4"/>
        <v>{"ID":"1.2.9", "Title":"Communicate strategies internally and externally"},</v>
      </c>
    </row>
    <row r="96" spans="1:17" s="9" customFormat="1">
      <c r="A96" s="6">
        <v>10016</v>
      </c>
      <c r="B96" s="7" t="s">
        <v>218</v>
      </c>
      <c r="C96" s="11" t="s">
        <v>219</v>
      </c>
      <c r="D96" s="6" t="s">
        <v>13</v>
      </c>
      <c r="E96" s="6"/>
      <c r="F96" s="9">
        <f t="shared" si="5"/>
        <v>2</v>
      </c>
      <c r="G96" s="9" t="e">
        <f t="shared" si="6"/>
        <v>#VALUE!</v>
      </c>
      <c r="H96" s="9" t="e">
        <f t="shared" si="7"/>
        <v>#VALUE!</v>
      </c>
      <c r="J96" s="9" t="str">
        <f>TEXT(MID(B96,1,Table1[[#This Row],[level1]]-1),"00")</f>
        <v>01</v>
      </c>
      <c r="K96" s="9" t="e">
        <f>TEXT(MID(B96,Table1[[#This Row],[level1]]+1,Table1[[#This Row],[level2]]-Table1[[#This Row],[level1]]-1),"00")</f>
        <v>#VALUE!</v>
      </c>
      <c r="L96" s="9" t="e">
        <f>TEXT(MID(B96,Table1[[#This Row],[level2]]+1,5),"00")</f>
        <v>#VALUE!</v>
      </c>
      <c r="Q96" s="9" t="str">
        <f t="shared" si="4"/>
        <v>{"ID":"1.3", "Title":"Execute and measure strategic initiatives"},</v>
      </c>
    </row>
    <row r="97" spans="1:17" s="9" customFormat="1">
      <c r="A97" s="6">
        <v>10057</v>
      </c>
      <c r="B97" s="7" t="s">
        <v>220</v>
      </c>
      <c r="C97" s="12" t="s">
        <v>221</v>
      </c>
      <c r="D97" s="6" t="s">
        <v>13</v>
      </c>
      <c r="E97" s="6"/>
      <c r="F97" s="9">
        <f t="shared" si="5"/>
        <v>2</v>
      </c>
      <c r="G97" s="9">
        <f t="shared" si="6"/>
        <v>4</v>
      </c>
      <c r="H97" s="9" t="e">
        <f t="shared" si="7"/>
        <v>#VALUE!</v>
      </c>
      <c r="J97" s="9" t="str">
        <f>TEXT(MID(B97,1,Table1[[#This Row],[level1]]-1),"00")</f>
        <v>01</v>
      </c>
      <c r="K97" s="9" t="str">
        <f>TEXT(MID(B97,Table1[[#This Row],[level1]]+1,Table1[[#This Row],[level2]]-Table1[[#This Row],[level1]]-1),"00")</f>
        <v>03</v>
      </c>
      <c r="L97" s="9" t="str">
        <f>TEXT(MID(B97,Table1[[#This Row],[level2]]+1,5),"00")</f>
        <v>01</v>
      </c>
      <c r="Q97" s="9" t="str">
        <f t="shared" si="4"/>
        <v>{"ID":"1.3.1", "Title":"Develop strategic initiatives"},</v>
      </c>
    </row>
    <row r="98" spans="1:17" s="9" customFormat="1" hidden="1">
      <c r="A98" s="6">
        <v>19975</v>
      </c>
      <c r="B98" s="7" t="s">
        <v>222</v>
      </c>
      <c r="C98" s="13" t="s">
        <v>223</v>
      </c>
      <c r="D98" s="6" t="s">
        <v>13</v>
      </c>
      <c r="E98" s="6"/>
      <c r="F98" s="9">
        <f t="shared" si="5"/>
        <v>2</v>
      </c>
      <c r="G98" s="9">
        <f t="shared" si="6"/>
        <v>4</v>
      </c>
      <c r="H98" s="9">
        <f t="shared" si="7"/>
        <v>6</v>
      </c>
      <c r="J98" s="9" t="str">
        <f>TEXT(MID(B98,1,Table1[[#This Row],[level1]]-1),"00")</f>
        <v>01</v>
      </c>
      <c r="K98" s="9" t="str">
        <f>TEXT(MID(B98,Table1[[#This Row],[level1]]+1,Table1[[#This Row],[level2]]-Table1[[#This Row],[level1]]-1),"00")</f>
        <v>03</v>
      </c>
      <c r="L98" s="9" t="str">
        <f>TEXT(MID(B98,Table1[[#This Row],[level2]]+1,5),"00")</f>
        <v>1.1</v>
      </c>
      <c r="Q98" s="9" t="str">
        <f t="shared" si="4"/>
        <v>{"ID":"1.3.1.1", "Title":"Identify strategic priorities"},</v>
      </c>
    </row>
    <row r="99" spans="1:17" s="9" customFormat="1" ht="27.6" hidden="1">
      <c r="A99" s="6">
        <v>19976</v>
      </c>
      <c r="B99" s="7" t="s">
        <v>224</v>
      </c>
      <c r="C99" s="13" t="s">
        <v>225</v>
      </c>
      <c r="D99" s="6" t="s">
        <v>13</v>
      </c>
      <c r="E99" s="6"/>
      <c r="F99" s="9">
        <f t="shared" si="5"/>
        <v>2</v>
      </c>
      <c r="G99" s="9">
        <f t="shared" si="6"/>
        <v>4</v>
      </c>
      <c r="H99" s="9">
        <f t="shared" si="7"/>
        <v>6</v>
      </c>
      <c r="J99" s="9" t="str">
        <f>TEXT(MID(B99,1,Table1[[#This Row],[level1]]-1),"00")</f>
        <v>01</v>
      </c>
      <c r="K99" s="9" t="str">
        <f>TEXT(MID(B99,Table1[[#This Row],[level1]]+1,Table1[[#This Row],[level2]]-Table1[[#This Row],[level1]]-1),"00")</f>
        <v>03</v>
      </c>
      <c r="L99" s="9" t="str">
        <f>TEXT(MID(B99,Table1[[#This Row],[level2]]+1,5),"00")</f>
        <v>1.2</v>
      </c>
      <c r="Q99" s="9" t="str">
        <f t="shared" si="4"/>
        <v>{"ID":"1.3.1.2", "Title":"Develop strategic initiatives based on business/customer value"},</v>
      </c>
    </row>
    <row r="100" spans="1:17" s="9" customFormat="1" hidden="1">
      <c r="A100" s="6">
        <v>19977</v>
      </c>
      <c r="B100" s="7" t="s">
        <v>226</v>
      </c>
      <c r="C100" s="13" t="s">
        <v>227</v>
      </c>
      <c r="D100" s="6" t="s">
        <v>13</v>
      </c>
      <c r="E100" s="6"/>
      <c r="F100" s="9">
        <f t="shared" si="5"/>
        <v>2</v>
      </c>
      <c r="G100" s="9">
        <f t="shared" si="6"/>
        <v>4</v>
      </c>
      <c r="H100" s="9">
        <f t="shared" si="7"/>
        <v>6</v>
      </c>
      <c r="J100" s="9" t="str">
        <f>TEXT(MID(B100,1,Table1[[#This Row],[level1]]-1),"00")</f>
        <v>01</v>
      </c>
      <c r="K100" s="9" t="str">
        <f>TEXT(MID(B100,Table1[[#This Row],[level1]]+1,Table1[[#This Row],[level2]]-Table1[[#This Row],[level1]]-1),"00")</f>
        <v>03</v>
      </c>
      <c r="L100" s="9" t="str">
        <f>TEXT(MID(B100,Table1[[#This Row],[level2]]+1,5),"00")</f>
        <v>1.3</v>
      </c>
      <c r="Q100" s="9" t="str">
        <f t="shared" si="4"/>
        <v>{"ID":"1.3.1.3", "Title":"Review with stakeholders"},</v>
      </c>
    </row>
    <row r="101" spans="1:17" s="9" customFormat="1">
      <c r="A101" s="6">
        <v>10058</v>
      </c>
      <c r="B101" s="7" t="s">
        <v>228</v>
      </c>
      <c r="C101" s="12" t="s">
        <v>229</v>
      </c>
      <c r="D101" s="6" t="s">
        <v>13</v>
      </c>
      <c r="E101" s="6"/>
      <c r="F101" s="9">
        <f t="shared" si="5"/>
        <v>2</v>
      </c>
      <c r="G101" s="9">
        <f t="shared" si="6"/>
        <v>4</v>
      </c>
      <c r="H101" s="9" t="e">
        <f t="shared" si="7"/>
        <v>#VALUE!</v>
      </c>
      <c r="J101" s="9" t="str">
        <f>TEXT(MID(B101,1,Table1[[#This Row],[level1]]-1),"00")</f>
        <v>01</v>
      </c>
      <c r="K101" s="9" t="str">
        <f>TEXT(MID(B101,Table1[[#This Row],[level1]]+1,Table1[[#This Row],[level2]]-Table1[[#This Row],[level1]]-1),"00")</f>
        <v>03</v>
      </c>
      <c r="L101" s="9" t="str">
        <f>TEXT(MID(B101,Table1[[#This Row],[level2]]+1,5),"00")</f>
        <v>02</v>
      </c>
      <c r="Q101" s="9" t="str">
        <f t="shared" si="4"/>
        <v>{"ID":"1.3.2", "Title":"Evaluate strategic initiatives"},</v>
      </c>
    </row>
    <row r="102" spans="1:17" s="9" customFormat="1" hidden="1">
      <c r="A102" s="6">
        <v>19978</v>
      </c>
      <c r="B102" s="7" t="s">
        <v>230</v>
      </c>
      <c r="C102" s="13" t="s">
        <v>231</v>
      </c>
      <c r="D102" s="6" t="s">
        <v>13</v>
      </c>
      <c r="E102" s="6"/>
      <c r="F102" s="9">
        <f t="shared" si="5"/>
        <v>2</v>
      </c>
      <c r="G102" s="9">
        <f t="shared" si="6"/>
        <v>4</v>
      </c>
      <c r="H102" s="9">
        <f t="shared" si="7"/>
        <v>6</v>
      </c>
      <c r="J102" s="9" t="str">
        <f>TEXT(MID(B102,1,Table1[[#This Row],[level1]]-1),"00")</f>
        <v>01</v>
      </c>
      <c r="K102" s="9" t="str">
        <f>TEXT(MID(B102,Table1[[#This Row],[level1]]+1,Table1[[#This Row],[level2]]-Table1[[#This Row],[level1]]-1),"00")</f>
        <v>03</v>
      </c>
      <c r="L102" s="9" t="str">
        <f>TEXT(MID(B102,Table1[[#This Row],[level2]]+1,5),"00")</f>
        <v>2.1</v>
      </c>
      <c r="Q102" s="9" t="str">
        <f t="shared" si="4"/>
        <v>{"ID":"1.3.2.1", "Title":"Determine business value for each strategic priority"},</v>
      </c>
    </row>
    <row r="103" spans="1:17" s="9" customFormat="1" hidden="1">
      <c r="A103" s="6">
        <v>19979</v>
      </c>
      <c r="B103" s="7" t="s">
        <v>232</v>
      </c>
      <c r="C103" s="13" t="s">
        <v>233</v>
      </c>
      <c r="D103" s="6" t="s">
        <v>13</v>
      </c>
      <c r="E103" s="6"/>
      <c r="F103" s="9">
        <f t="shared" si="5"/>
        <v>2</v>
      </c>
      <c r="G103" s="9">
        <f t="shared" si="6"/>
        <v>4</v>
      </c>
      <c r="H103" s="9">
        <f t="shared" si="7"/>
        <v>6</v>
      </c>
      <c r="J103" s="9" t="str">
        <f>TEXT(MID(B103,1,Table1[[#This Row],[level1]]-1),"00")</f>
        <v>01</v>
      </c>
      <c r="K103" s="9" t="str">
        <f>TEXT(MID(B103,Table1[[#This Row],[level1]]+1,Table1[[#This Row],[level2]]-Table1[[#This Row],[level1]]-1),"00")</f>
        <v>03</v>
      </c>
      <c r="L103" s="9" t="str">
        <f>TEXT(MID(B103,Table1[[#This Row],[level2]]+1,5),"00")</f>
        <v>2.2</v>
      </c>
      <c r="Q103" s="9" t="str">
        <f t="shared" si="4"/>
        <v>{"ID":"1.3.2.2", "Title":"Determine the customer value for each strategic priority"},</v>
      </c>
    </row>
    <row r="104" spans="1:17" s="9" customFormat="1">
      <c r="A104" s="6">
        <v>10059</v>
      </c>
      <c r="B104" s="7" t="s">
        <v>234</v>
      </c>
      <c r="C104" s="12" t="s">
        <v>235</v>
      </c>
      <c r="D104" s="6" t="s">
        <v>13</v>
      </c>
      <c r="E104" s="6"/>
      <c r="F104" s="9">
        <f t="shared" si="5"/>
        <v>2</v>
      </c>
      <c r="G104" s="9">
        <f t="shared" si="6"/>
        <v>4</v>
      </c>
      <c r="H104" s="9" t="e">
        <f t="shared" si="7"/>
        <v>#VALUE!</v>
      </c>
      <c r="J104" s="9" t="str">
        <f>TEXT(MID(B104,1,Table1[[#This Row],[level1]]-1),"00")</f>
        <v>01</v>
      </c>
      <c r="K104" s="9" t="str">
        <f>TEXT(MID(B104,Table1[[#This Row],[level1]]+1,Table1[[#This Row],[level2]]-Table1[[#This Row],[level1]]-1),"00")</f>
        <v>03</v>
      </c>
      <c r="L104" s="9" t="str">
        <f>TEXT(MID(B104,Table1[[#This Row],[level2]]+1,5),"00")</f>
        <v>03</v>
      </c>
      <c r="Q104" s="9" t="str">
        <f t="shared" si="4"/>
        <v>{"ID":"1.3.3", "Title":"Select strategic initiatives"},</v>
      </c>
    </row>
    <row r="105" spans="1:17" s="9" customFormat="1" hidden="1">
      <c r="A105" s="6">
        <v>19980</v>
      </c>
      <c r="B105" s="7" t="s">
        <v>236</v>
      </c>
      <c r="C105" s="13" t="s">
        <v>237</v>
      </c>
      <c r="D105" s="6" t="s">
        <v>13</v>
      </c>
      <c r="E105" s="6"/>
      <c r="F105" s="9">
        <f t="shared" si="5"/>
        <v>2</v>
      </c>
      <c r="G105" s="9">
        <f t="shared" si="6"/>
        <v>4</v>
      </c>
      <c r="H105" s="9">
        <f t="shared" si="7"/>
        <v>6</v>
      </c>
      <c r="J105" s="9" t="str">
        <f>TEXT(MID(B105,1,Table1[[#This Row],[level1]]-1),"00")</f>
        <v>01</v>
      </c>
      <c r="K105" s="9" t="str">
        <f>TEXT(MID(B105,Table1[[#This Row],[level1]]+1,Table1[[#This Row],[level2]]-Table1[[#This Row],[level1]]-1),"00")</f>
        <v>03</v>
      </c>
      <c r="L105" s="9" t="str">
        <f>TEXT(MID(B105,Table1[[#This Row],[level2]]+1,5),"00")</f>
        <v>3.1</v>
      </c>
      <c r="Q105" s="9" t="str">
        <f t="shared" si="4"/>
        <v>{"ID":"1.3.3.1", "Title":"Prioritize strategic initiatives"},</v>
      </c>
    </row>
    <row r="106" spans="1:17" s="9" customFormat="1" ht="27.6" hidden="1">
      <c r="A106" s="6">
        <v>19981</v>
      </c>
      <c r="B106" s="7" t="s">
        <v>238</v>
      </c>
      <c r="C106" s="13" t="s">
        <v>239</v>
      </c>
      <c r="D106" s="6" t="s">
        <v>13</v>
      </c>
      <c r="E106" s="6"/>
      <c r="F106" s="9">
        <f t="shared" si="5"/>
        <v>2</v>
      </c>
      <c r="G106" s="9">
        <f t="shared" si="6"/>
        <v>4</v>
      </c>
      <c r="H106" s="9">
        <f t="shared" si="7"/>
        <v>6</v>
      </c>
      <c r="J106" s="9" t="str">
        <f>TEXT(MID(B106,1,Table1[[#This Row],[level1]]-1),"00")</f>
        <v>01</v>
      </c>
      <c r="K106" s="9" t="str">
        <f>TEXT(MID(B106,Table1[[#This Row],[level1]]+1,Table1[[#This Row],[level2]]-Table1[[#This Row],[level1]]-1),"00")</f>
        <v>03</v>
      </c>
      <c r="L106" s="9" t="str">
        <f>TEXT(MID(B106,Table1[[#This Row],[level2]]+1,5),"00")</f>
        <v>3.2</v>
      </c>
      <c r="Q106" s="9" t="str">
        <f t="shared" si="4"/>
        <v>{"ID":"1.3.3.2", "Title":"Communicate strategic initiatives to business units and stakeholders"},</v>
      </c>
    </row>
    <row r="107" spans="1:17" s="9" customFormat="1">
      <c r="A107" s="6">
        <v>10060</v>
      </c>
      <c r="B107" s="7" t="s">
        <v>240</v>
      </c>
      <c r="C107" s="12" t="s">
        <v>241</v>
      </c>
      <c r="D107" s="6" t="s">
        <v>13</v>
      </c>
      <c r="E107" s="6"/>
      <c r="F107" s="9">
        <f t="shared" si="5"/>
        <v>2</v>
      </c>
      <c r="G107" s="9">
        <f t="shared" si="6"/>
        <v>4</v>
      </c>
      <c r="H107" s="9" t="e">
        <f t="shared" si="7"/>
        <v>#VALUE!</v>
      </c>
      <c r="J107" s="9" t="str">
        <f>TEXT(MID(B107,1,Table1[[#This Row],[level1]]-1),"00")</f>
        <v>01</v>
      </c>
      <c r="K107" s="9" t="str">
        <f>TEXT(MID(B107,Table1[[#This Row],[level1]]+1,Table1[[#This Row],[level2]]-Table1[[#This Row],[level1]]-1),"00")</f>
        <v>03</v>
      </c>
      <c r="L107" s="9" t="str">
        <f>TEXT(MID(B107,Table1[[#This Row],[level2]]+1,5),"00")</f>
        <v>04</v>
      </c>
      <c r="Q107" s="9" t="str">
        <f t="shared" si="4"/>
        <v>{"ID":"1.3.4", "Title":"Establish high-level measures"},</v>
      </c>
    </row>
    <row r="108" spans="1:17" s="9" customFormat="1" hidden="1">
      <c r="A108" s="6">
        <v>19982</v>
      </c>
      <c r="B108" s="7" t="s">
        <v>242</v>
      </c>
      <c r="C108" s="13" t="s">
        <v>243</v>
      </c>
      <c r="D108" s="6" t="s">
        <v>13</v>
      </c>
      <c r="E108" s="6"/>
      <c r="F108" s="9">
        <f t="shared" si="5"/>
        <v>2</v>
      </c>
      <c r="G108" s="9">
        <f t="shared" si="6"/>
        <v>4</v>
      </c>
      <c r="H108" s="9">
        <f t="shared" si="7"/>
        <v>6</v>
      </c>
      <c r="J108" s="9" t="str">
        <f>TEXT(MID(B108,1,Table1[[#This Row],[level1]]-1),"00")</f>
        <v>01</v>
      </c>
      <c r="K108" s="9" t="str">
        <f>TEXT(MID(B108,Table1[[#This Row],[level1]]+1,Table1[[#This Row],[level2]]-Table1[[#This Row],[level1]]-1),"00")</f>
        <v>03</v>
      </c>
      <c r="L108" s="9" t="str">
        <f>TEXT(MID(B108,Table1[[#This Row],[level2]]+1,5),"00")</f>
        <v>4.1</v>
      </c>
      <c r="Q108" s="9" t="str">
        <f t="shared" si="4"/>
        <v>{"ID":"1.3.4.1", "Title":"Identify business value drivers"},</v>
      </c>
    </row>
    <row r="109" spans="1:17" s="9" customFormat="1" hidden="1">
      <c r="A109" s="6">
        <v>19983</v>
      </c>
      <c r="B109" s="7" t="s">
        <v>244</v>
      </c>
      <c r="C109" s="13" t="s">
        <v>245</v>
      </c>
      <c r="D109" s="6" t="s">
        <v>13</v>
      </c>
      <c r="E109" s="6"/>
      <c r="F109" s="9">
        <f t="shared" si="5"/>
        <v>2</v>
      </c>
      <c r="G109" s="9">
        <f t="shared" si="6"/>
        <v>4</v>
      </c>
      <c r="H109" s="9">
        <f t="shared" si="7"/>
        <v>6</v>
      </c>
      <c r="J109" s="9" t="str">
        <f>TEXT(MID(B109,1,Table1[[#This Row],[level1]]-1),"00")</f>
        <v>01</v>
      </c>
      <c r="K109" s="9" t="str">
        <f>TEXT(MID(B109,Table1[[#This Row],[level1]]+1,Table1[[#This Row],[level2]]-Table1[[#This Row],[level1]]-1),"00")</f>
        <v>03</v>
      </c>
      <c r="L109" s="9" t="str">
        <f>TEXT(MID(B109,Table1[[#This Row],[level2]]+1,5),"00")</f>
        <v>4.2</v>
      </c>
      <c r="Q109" s="9" t="str">
        <f t="shared" si="4"/>
        <v>{"ID":"1.3.4.2", "Title":"Establish baselines for business value drivers"},</v>
      </c>
    </row>
    <row r="110" spans="1:17" s="9" customFormat="1" hidden="1">
      <c r="A110" s="6">
        <v>19984</v>
      </c>
      <c r="B110" s="7" t="s">
        <v>246</v>
      </c>
      <c r="C110" s="13" t="s">
        <v>247</v>
      </c>
      <c r="D110" s="6" t="s">
        <v>13</v>
      </c>
      <c r="E110" s="6"/>
      <c r="F110" s="9">
        <f t="shared" si="5"/>
        <v>2</v>
      </c>
      <c r="G110" s="9">
        <f t="shared" si="6"/>
        <v>4</v>
      </c>
      <c r="H110" s="9">
        <f t="shared" si="7"/>
        <v>6</v>
      </c>
      <c r="J110" s="9" t="str">
        <f>TEXT(MID(B110,1,Table1[[#This Row],[level1]]-1),"00")</f>
        <v>01</v>
      </c>
      <c r="K110" s="9" t="str">
        <f>TEXT(MID(B110,Table1[[#This Row],[level1]]+1,Table1[[#This Row],[level2]]-Table1[[#This Row],[level1]]-1),"00")</f>
        <v>03</v>
      </c>
      <c r="L110" s="9" t="str">
        <f>TEXT(MID(B110,Table1[[#This Row],[level2]]+1,5),"00")</f>
        <v>4.3</v>
      </c>
      <c r="Q110" s="9" t="str">
        <f t="shared" si="4"/>
        <v>{"ID":"1.3.4.3", "Title":"Monitor performance against baselines"},</v>
      </c>
    </row>
    <row r="111" spans="1:17" s="9" customFormat="1">
      <c r="A111" s="6">
        <v>19507</v>
      </c>
      <c r="B111" s="7" t="s">
        <v>248</v>
      </c>
      <c r="C111" s="12" t="s">
        <v>249</v>
      </c>
      <c r="D111" s="6" t="s">
        <v>13</v>
      </c>
      <c r="E111" s="6"/>
      <c r="F111" s="9">
        <f t="shared" si="5"/>
        <v>2</v>
      </c>
      <c r="G111" s="9">
        <f t="shared" si="6"/>
        <v>4</v>
      </c>
      <c r="H111" s="9" t="e">
        <f t="shared" si="7"/>
        <v>#VALUE!</v>
      </c>
      <c r="J111" s="9" t="str">
        <f>TEXT(MID(B111,1,Table1[[#This Row],[level1]]-1),"00")</f>
        <v>01</v>
      </c>
      <c r="K111" s="9" t="str">
        <f>TEXT(MID(B111,Table1[[#This Row],[level1]]+1,Table1[[#This Row],[level2]]-Table1[[#This Row],[level1]]-1),"00")</f>
        <v>03</v>
      </c>
      <c r="L111" s="9" t="str">
        <f>TEXT(MID(B111,Table1[[#This Row],[level2]]+1,5),"00")</f>
        <v>05</v>
      </c>
      <c r="Q111" s="9" t="str">
        <f t="shared" si="4"/>
        <v>{"ID":"1.3.5", "Title":"Execute strategic initiatives"},</v>
      </c>
    </row>
    <row r="112" spans="1:17" s="9" customFormat="1">
      <c r="A112" s="6">
        <v>10003</v>
      </c>
      <c r="B112" s="7" t="s">
        <v>7</v>
      </c>
      <c r="C112" s="10" t="s">
        <v>8</v>
      </c>
      <c r="D112" s="6" t="s">
        <v>6</v>
      </c>
      <c r="E112" s="6"/>
      <c r="F112" s="9">
        <f t="shared" si="5"/>
        <v>2</v>
      </c>
      <c r="G112" s="9" t="e">
        <f t="shared" si="6"/>
        <v>#VALUE!</v>
      </c>
      <c r="H112" s="9" t="e">
        <f t="shared" si="7"/>
        <v>#VALUE!</v>
      </c>
      <c r="J112" s="9" t="str">
        <f>TEXT(MID(B112,1,Table1[[#This Row],[level1]]-1),"00")</f>
        <v>02</v>
      </c>
      <c r="K112" s="9" t="e">
        <f>TEXT(MID(B112,Table1[[#This Row],[level1]]+1,Table1[[#This Row],[level2]]-Table1[[#This Row],[level1]]-1),"00")</f>
        <v>#VALUE!</v>
      </c>
      <c r="L112" s="9" t="e">
        <f>TEXT(MID(B112,Table1[[#This Row],[level2]]+1,5),"00")</f>
        <v>#VALUE!</v>
      </c>
      <c r="Q112" s="9" t="str">
        <f t="shared" si="4"/>
        <v>{"ID":"2.0", "Title":"Develop and Manage Products and Services"},</v>
      </c>
    </row>
    <row r="113" spans="1:17" s="9" customFormat="1">
      <c r="A113" s="6">
        <v>19696</v>
      </c>
      <c r="B113" s="7" t="s">
        <v>250</v>
      </c>
      <c r="C113" s="11" t="s">
        <v>7401</v>
      </c>
      <c r="D113" s="6" t="s">
        <v>13</v>
      </c>
      <c r="E113" s="6"/>
      <c r="F113" s="9">
        <f t="shared" si="5"/>
        <v>2</v>
      </c>
      <c r="G113" s="9" t="e">
        <f t="shared" si="6"/>
        <v>#VALUE!</v>
      </c>
      <c r="H113" s="9" t="e">
        <f t="shared" si="7"/>
        <v>#VALUE!</v>
      </c>
      <c r="J113" s="9" t="str">
        <f>TEXT(MID(B113,1,Table1[[#This Row],[level1]]-1),"00")</f>
        <v>02</v>
      </c>
      <c r="K113" s="9" t="e">
        <f>TEXT(MID(B113,Table1[[#This Row],[level1]]+1,Table1[[#This Row],[level2]]-Table1[[#This Row],[level1]]-1),"00")</f>
        <v>#VALUE!</v>
      </c>
      <c r="L113" s="9" t="e">
        <f>TEXT(MID(B113,Table1[[#This Row],[level2]]+1,5),"00")</f>
        <v>#VALUE!</v>
      </c>
      <c r="P113" s="9" t="s">
        <v>251</v>
      </c>
      <c r="Q113" s="9" t="str">
        <f t="shared" si="4"/>
        <v>{"ID":"2.1", "Title":"Govern and manage product or service development program"},</v>
      </c>
    </row>
    <row r="114" spans="1:17" s="9" customFormat="1">
      <c r="A114" s="6">
        <v>10061</v>
      </c>
      <c r="B114" s="7" t="s">
        <v>252</v>
      </c>
      <c r="C114" s="12" t="s">
        <v>253</v>
      </c>
      <c r="D114" s="6" t="s">
        <v>6</v>
      </c>
      <c r="E114" s="6"/>
      <c r="F114" s="9">
        <f t="shared" si="5"/>
        <v>2</v>
      </c>
      <c r="G114" s="9">
        <f t="shared" si="6"/>
        <v>4</v>
      </c>
      <c r="H114" s="9" t="e">
        <f t="shared" si="7"/>
        <v>#VALUE!</v>
      </c>
      <c r="J114" s="9" t="str">
        <f>TEXT(MID(B114,1,Table1[[#This Row],[level1]]-1),"00")</f>
        <v>02</v>
      </c>
      <c r="K114" s="9" t="str">
        <f>TEXT(MID(B114,Table1[[#This Row],[level1]]+1,Table1[[#This Row],[level2]]-Table1[[#This Row],[level1]]-1),"00")</f>
        <v>01</v>
      </c>
      <c r="L114" s="9" t="str">
        <f>TEXT(MID(B114,Table1[[#This Row],[level2]]+1,5),"00")</f>
        <v>01</v>
      </c>
      <c r="Q114" s="9" t="str">
        <f t="shared" si="4"/>
        <v>{"ID":"2.1.1", "Title":"Manage product and service portfolio"},</v>
      </c>
    </row>
    <row r="115" spans="1:17" s="9" customFormat="1" ht="27.6" hidden="1">
      <c r="A115" s="6">
        <v>10063</v>
      </c>
      <c r="B115" s="7" t="s">
        <v>254</v>
      </c>
      <c r="C115" s="13" t="s">
        <v>255</v>
      </c>
      <c r="D115" s="6" t="s">
        <v>13</v>
      </c>
      <c r="E115" s="6"/>
      <c r="F115" s="9">
        <f t="shared" si="5"/>
        <v>2</v>
      </c>
      <c r="G115" s="9">
        <f t="shared" si="6"/>
        <v>4</v>
      </c>
      <c r="H115" s="9">
        <f t="shared" si="7"/>
        <v>6</v>
      </c>
      <c r="J115" s="9" t="str">
        <f>TEXT(MID(B115,1,Table1[[#This Row],[level1]]-1),"00")</f>
        <v>02</v>
      </c>
      <c r="K115" s="9" t="str">
        <f>TEXT(MID(B115,Table1[[#This Row],[level1]]+1,Table1[[#This Row],[level2]]-Table1[[#This Row],[level1]]-1),"00")</f>
        <v>01</v>
      </c>
      <c r="L115" s="9" t="str">
        <f>TEXT(MID(B115,Table1[[#This Row],[level2]]+1,5),"00")</f>
        <v>1.1</v>
      </c>
      <c r="Q115" s="9" t="str">
        <f t="shared" si="4"/>
        <v>{"ID":"2.1.1.1", "Title":"Evaluate performance of existing products/services against market opportunities"},</v>
      </c>
    </row>
    <row r="116" spans="1:17" s="9" customFormat="1" ht="27.6" hidden="1">
      <c r="A116" s="6">
        <v>10066</v>
      </c>
      <c r="B116" s="7" t="s">
        <v>256</v>
      </c>
      <c r="C116" s="13" t="s">
        <v>257</v>
      </c>
      <c r="D116" s="6" t="s">
        <v>13</v>
      </c>
      <c r="E116" s="6"/>
      <c r="F116" s="9">
        <f t="shared" si="5"/>
        <v>2</v>
      </c>
      <c r="G116" s="9">
        <f t="shared" si="6"/>
        <v>4</v>
      </c>
      <c r="H116" s="9">
        <f t="shared" si="7"/>
        <v>6</v>
      </c>
      <c r="J116" s="9" t="str">
        <f>TEXT(MID(B116,1,Table1[[#This Row],[level1]]-1),"00")</f>
        <v>02</v>
      </c>
      <c r="K116" s="9" t="str">
        <f>TEXT(MID(B116,Table1[[#This Row],[level1]]+1,Table1[[#This Row],[level2]]-Table1[[#This Row],[level1]]-1),"00")</f>
        <v>01</v>
      </c>
      <c r="L116" s="9" t="str">
        <f>TEXT(MID(B116,Table1[[#This Row],[level2]]+1,5),"00")</f>
        <v>1.2</v>
      </c>
      <c r="Q116" s="9" t="str">
        <f t="shared" si="4"/>
        <v>{"ID":"2.1.1.2", "Title":"Confirm alignment of product/service concepts with business strategy"},</v>
      </c>
    </row>
    <row r="117" spans="1:17" s="9" customFormat="1" hidden="1">
      <c r="A117" s="6">
        <v>10074</v>
      </c>
      <c r="B117" s="7" t="s">
        <v>258</v>
      </c>
      <c r="C117" s="13" t="s">
        <v>259</v>
      </c>
      <c r="D117" s="6" t="s">
        <v>13</v>
      </c>
      <c r="E117" s="6"/>
      <c r="F117" s="9">
        <f t="shared" si="5"/>
        <v>2</v>
      </c>
      <c r="G117" s="9">
        <f t="shared" si="6"/>
        <v>4</v>
      </c>
      <c r="H117" s="9">
        <f t="shared" si="7"/>
        <v>6</v>
      </c>
      <c r="J117" s="9" t="str">
        <f>TEXT(MID(B117,1,Table1[[#This Row],[level1]]-1),"00")</f>
        <v>02</v>
      </c>
      <c r="K117" s="9" t="str">
        <f>TEXT(MID(B117,Table1[[#This Row],[level1]]+1,Table1[[#This Row],[level2]]-Table1[[#This Row],[level1]]-1),"00")</f>
        <v>01</v>
      </c>
      <c r="L117" s="9" t="str">
        <f>TEXT(MID(B117,Table1[[#This Row],[level2]]+1,5),"00")</f>
        <v>1.3</v>
      </c>
      <c r="Q117" s="9" t="str">
        <f t="shared" si="4"/>
        <v>{"ID":"2.1.1.3", "Title":"Prioritize and select new product/service concepts"},</v>
      </c>
    </row>
    <row r="118" spans="1:17" s="9" customFormat="1" hidden="1">
      <c r="A118" s="6">
        <v>10073</v>
      </c>
      <c r="B118" s="7" t="s">
        <v>260</v>
      </c>
      <c r="C118" s="13" t="s">
        <v>261</v>
      </c>
      <c r="D118" s="6" t="s">
        <v>13</v>
      </c>
      <c r="E118" s="6"/>
      <c r="F118" s="9">
        <f t="shared" si="5"/>
        <v>2</v>
      </c>
      <c r="G118" s="9">
        <f t="shared" si="6"/>
        <v>4</v>
      </c>
      <c r="H118" s="9">
        <f t="shared" si="7"/>
        <v>6</v>
      </c>
      <c r="J118" s="9" t="str">
        <f>TEXT(MID(B118,1,Table1[[#This Row],[level1]]-1),"00")</f>
        <v>02</v>
      </c>
      <c r="K118" s="9" t="str">
        <f>TEXT(MID(B118,Table1[[#This Row],[level1]]+1,Table1[[#This Row],[level2]]-Table1[[#This Row],[level1]]-1),"00")</f>
        <v>01</v>
      </c>
      <c r="L118" s="9" t="str">
        <f>TEXT(MID(B118,Table1[[#This Row],[level2]]+1,5),"00")</f>
        <v>1.4</v>
      </c>
      <c r="Q118" s="9" t="str">
        <f t="shared" si="4"/>
        <v>{"ID":"2.1.1.4", "Title":"Plan and develop cost and quality targets"},</v>
      </c>
    </row>
    <row r="119" spans="1:17" s="9" customFormat="1" hidden="1">
      <c r="A119" s="6">
        <v>10075</v>
      </c>
      <c r="B119" s="7" t="s">
        <v>262</v>
      </c>
      <c r="C119" s="13" t="s">
        <v>263</v>
      </c>
      <c r="D119" s="6" t="s">
        <v>13</v>
      </c>
      <c r="E119" s="6"/>
      <c r="F119" s="9">
        <f t="shared" si="5"/>
        <v>2</v>
      </c>
      <c r="G119" s="9">
        <f t="shared" si="6"/>
        <v>4</v>
      </c>
      <c r="H119" s="9">
        <f t="shared" si="7"/>
        <v>6</v>
      </c>
      <c r="J119" s="9" t="str">
        <f>TEXT(MID(B119,1,Table1[[#This Row],[level1]]-1),"00")</f>
        <v>02</v>
      </c>
      <c r="K119" s="9" t="str">
        <f>TEXT(MID(B119,Table1[[#This Row],[level1]]+1,Table1[[#This Row],[level2]]-Table1[[#This Row],[level1]]-1),"00")</f>
        <v>01</v>
      </c>
      <c r="L119" s="9" t="str">
        <f>TEXT(MID(B119,Table1[[#This Row],[level2]]+1,5),"00")</f>
        <v>1.5</v>
      </c>
      <c r="Q119" s="9" t="str">
        <f t="shared" si="4"/>
        <v>{"ID":"2.1.1.5", "Title":"Specify development timing targets"},</v>
      </c>
    </row>
    <row r="120" spans="1:17" s="9" customFormat="1" hidden="1">
      <c r="A120" s="6">
        <v>10076</v>
      </c>
      <c r="B120" s="7" t="s">
        <v>264</v>
      </c>
      <c r="C120" s="13" t="s">
        <v>265</v>
      </c>
      <c r="D120" s="6" t="s">
        <v>13</v>
      </c>
      <c r="E120" s="6"/>
      <c r="F120" s="9">
        <f t="shared" si="5"/>
        <v>2</v>
      </c>
      <c r="G120" s="9">
        <f t="shared" si="6"/>
        <v>4</v>
      </c>
      <c r="H120" s="9">
        <f t="shared" si="7"/>
        <v>6</v>
      </c>
      <c r="J120" s="9" t="str">
        <f>TEXT(MID(B120,1,Table1[[#This Row],[level1]]-1),"00")</f>
        <v>02</v>
      </c>
      <c r="K120" s="9" t="str">
        <f>TEXT(MID(B120,Table1[[#This Row],[level1]]+1,Table1[[#This Row],[level2]]-Table1[[#This Row],[level1]]-1),"00")</f>
        <v>01</v>
      </c>
      <c r="L120" s="9" t="str">
        <f>TEXT(MID(B120,Table1[[#This Row],[level2]]+1,5),"00")</f>
        <v>1.6</v>
      </c>
      <c r="Q120" s="9" t="str">
        <f t="shared" si="4"/>
        <v>{"ID":"2.1.1.6", "Title":"Plan for product/service offering modifications"},</v>
      </c>
    </row>
    <row r="121" spans="1:17" s="9" customFormat="1">
      <c r="A121" s="6">
        <v>10067</v>
      </c>
      <c r="B121" s="7" t="s">
        <v>266</v>
      </c>
      <c r="C121" s="12" t="s">
        <v>267</v>
      </c>
      <c r="D121" s="6" t="s">
        <v>13</v>
      </c>
      <c r="E121" s="6"/>
      <c r="F121" s="9">
        <f t="shared" si="5"/>
        <v>2</v>
      </c>
      <c r="G121" s="9">
        <f t="shared" si="6"/>
        <v>4</v>
      </c>
      <c r="H121" s="9" t="e">
        <f t="shared" si="7"/>
        <v>#VALUE!</v>
      </c>
      <c r="J121" s="9" t="str">
        <f>TEXT(MID(B121,1,Table1[[#This Row],[level1]]-1),"00")</f>
        <v>02</v>
      </c>
      <c r="K121" s="9" t="str">
        <f>TEXT(MID(B121,Table1[[#This Row],[level1]]+1,Table1[[#This Row],[level2]]-Table1[[#This Row],[level1]]-1),"00")</f>
        <v>01</v>
      </c>
      <c r="L121" s="9" t="str">
        <f>TEXT(MID(B121,Table1[[#This Row],[level2]]+1,5),"00")</f>
        <v>02</v>
      </c>
      <c r="Q121" s="9" t="str">
        <f t="shared" si="4"/>
        <v>{"ID":"2.1.2", "Title":"Manage product and service life cycle"},</v>
      </c>
    </row>
    <row r="122" spans="1:17" s="9" customFormat="1" ht="27.6" hidden="1">
      <c r="A122" s="6">
        <v>16824</v>
      </c>
      <c r="B122" s="7" t="s">
        <v>268</v>
      </c>
      <c r="C122" s="13" t="s">
        <v>269</v>
      </c>
      <c r="D122" s="6" t="s">
        <v>13</v>
      </c>
      <c r="E122" s="6"/>
      <c r="F122" s="9">
        <f t="shared" si="5"/>
        <v>2</v>
      </c>
      <c r="G122" s="9">
        <f t="shared" si="6"/>
        <v>4</v>
      </c>
      <c r="H122" s="9">
        <f t="shared" si="7"/>
        <v>6</v>
      </c>
      <c r="J122" s="9" t="str">
        <f>TEXT(MID(B122,1,Table1[[#This Row],[level1]]-1),"00")</f>
        <v>02</v>
      </c>
      <c r="K122" s="9" t="str">
        <f>TEXT(MID(B122,Table1[[#This Row],[level1]]+1,Table1[[#This Row],[level2]]-Table1[[#This Row],[level1]]-1),"00")</f>
        <v>01</v>
      </c>
      <c r="L122" s="9" t="str">
        <f>TEXT(MID(B122,Table1[[#This Row],[level2]]+1,5),"00")</f>
        <v>2.1</v>
      </c>
      <c r="Q122" s="9" t="str">
        <f t="shared" si="4"/>
        <v>{"ID":"2.1.2.1", "Title":"Develop plan for new product/service development and introduction/launch"},</v>
      </c>
    </row>
    <row r="123" spans="1:17" s="9" customFormat="1" hidden="1">
      <c r="A123" s="6">
        <v>10077</v>
      </c>
      <c r="B123" s="7" t="s">
        <v>270</v>
      </c>
      <c r="C123" s="13" t="s">
        <v>271</v>
      </c>
      <c r="D123" s="6" t="s">
        <v>13</v>
      </c>
      <c r="E123" s="6"/>
      <c r="F123" s="9">
        <f t="shared" si="5"/>
        <v>2</v>
      </c>
      <c r="G123" s="9">
        <f t="shared" si="6"/>
        <v>4</v>
      </c>
      <c r="H123" s="9">
        <f t="shared" si="7"/>
        <v>6</v>
      </c>
      <c r="J123" s="9" t="str">
        <f>TEXT(MID(B123,1,Table1[[#This Row],[level1]]-1),"00")</f>
        <v>02</v>
      </c>
      <c r="K123" s="9" t="str">
        <f>TEXT(MID(B123,Table1[[#This Row],[level1]]+1,Table1[[#This Row],[level2]]-Table1[[#This Row],[level1]]-1),"00")</f>
        <v>01</v>
      </c>
      <c r="L123" s="9" t="str">
        <f>TEXT(MID(B123,Table1[[#This Row],[level2]]+1,5),"00")</f>
        <v>2.2</v>
      </c>
      <c r="Q123" s="9" t="str">
        <f t="shared" si="4"/>
        <v>{"ID":"2.1.2.2", "Title":"Introduce new products/services"},</v>
      </c>
    </row>
    <row r="124" spans="1:17" s="9" customFormat="1" hidden="1">
      <c r="A124" s="6">
        <v>10078</v>
      </c>
      <c r="B124" s="7" t="s">
        <v>272</v>
      </c>
      <c r="C124" s="13" t="s">
        <v>273</v>
      </c>
      <c r="D124" s="6" t="s">
        <v>13</v>
      </c>
      <c r="E124" s="6"/>
      <c r="F124" s="9">
        <f t="shared" si="5"/>
        <v>2</v>
      </c>
      <c r="G124" s="9">
        <f t="shared" si="6"/>
        <v>4</v>
      </c>
      <c r="H124" s="9">
        <f t="shared" si="7"/>
        <v>6</v>
      </c>
      <c r="J124" s="9" t="str">
        <f>TEXT(MID(B124,1,Table1[[#This Row],[level1]]-1),"00")</f>
        <v>02</v>
      </c>
      <c r="K124" s="9" t="str">
        <f>TEXT(MID(B124,Table1[[#This Row],[level1]]+1,Table1[[#This Row],[level2]]-Table1[[#This Row],[level1]]-1),"00")</f>
        <v>01</v>
      </c>
      <c r="L124" s="9" t="str">
        <f>TEXT(MID(B124,Table1[[#This Row],[level2]]+1,5),"00")</f>
        <v>2.3</v>
      </c>
      <c r="Q124" s="9" t="str">
        <f t="shared" si="4"/>
        <v>{"ID":"2.1.2.3", "Title":"Retire outdated products/services"},</v>
      </c>
    </row>
    <row r="125" spans="1:17" s="9" customFormat="1" hidden="1">
      <c r="A125" s="6">
        <v>10079</v>
      </c>
      <c r="B125" s="7" t="s">
        <v>274</v>
      </c>
      <c r="C125" s="13" t="s">
        <v>275</v>
      </c>
      <c r="D125" s="6" t="s">
        <v>13</v>
      </c>
      <c r="E125" s="6"/>
      <c r="F125" s="9">
        <f t="shared" si="5"/>
        <v>2</v>
      </c>
      <c r="G125" s="9">
        <f t="shared" si="6"/>
        <v>4</v>
      </c>
      <c r="H125" s="9">
        <f t="shared" si="7"/>
        <v>6</v>
      </c>
      <c r="J125" s="9" t="str">
        <f>TEXT(MID(B125,1,Table1[[#This Row],[level1]]-1),"00")</f>
        <v>02</v>
      </c>
      <c r="K125" s="9" t="str">
        <f>TEXT(MID(B125,Table1[[#This Row],[level1]]+1,Table1[[#This Row],[level2]]-Table1[[#This Row],[level1]]-1),"00")</f>
        <v>01</v>
      </c>
      <c r="L125" s="9" t="str">
        <f>TEXT(MID(B125,Table1[[#This Row],[level2]]+1,5),"00")</f>
        <v>2.4</v>
      </c>
      <c r="Q125" s="9" t="str">
        <f t="shared" si="4"/>
        <v>{"ID":"2.1.2.4", "Title":"Identify and refine performance indicators"},</v>
      </c>
    </row>
    <row r="126" spans="1:17" s="9" customFormat="1" hidden="1">
      <c r="A126" s="6">
        <v>11423</v>
      </c>
      <c r="B126" s="7" t="s">
        <v>276</v>
      </c>
      <c r="C126" s="13" t="s">
        <v>277</v>
      </c>
      <c r="D126" s="6" t="s">
        <v>13</v>
      </c>
      <c r="E126" s="6"/>
      <c r="F126" s="9">
        <f t="shared" si="5"/>
        <v>2</v>
      </c>
      <c r="G126" s="9">
        <f t="shared" si="6"/>
        <v>4</v>
      </c>
      <c r="H126" s="9">
        <f t="shared" si="7"/>
        <v>6</v>
      </c>
      <c r="J126" s="9" t="str">
        <f>TEXT(MID(B126,1,Table1[[#This Row],[level1]]-1),"00")</f>
        <v>02</v>
      </c>
      <c r="K126" s="9" t="str">
        <f>TEXT(MID(B126,Table1[[#This Row],[level1]]+1,Table1[[#This Row],[level2]]-Table1[[#This Row],[level1]]-1),"00")</f>
        <v>01</v>
      </c>
      <c r="L126" s="9" t="str">
        <f>TEXT(MID(B126,Table1[[#This Row],[level2]]+1,5),"00")</f>
        <v>2.5</v>
      </c>
      <c r="Q126" s="9" t="str">
        <f t="shared" si="4"/>
        <v>{"ID":"2.1.2.5", "Title":"Conduct post launch review"},</v>
      </c>
    </row>
    <row r="127" spans="1:17" s="9" customFormat="1" ht="27.6" hidden="1">
      <c r="A127" s="6">
        <v>19646</v>
      </c>
      <c r="B127" s="7" t="s">
        <v>278</v>
      </c>
      <c r="C127" s="14" t="s">
        <v>279</v>
      </c>
      <c r="D127" s="6" t="s">
        <v>13</v>
      </c>
      <c r="E127" s="6"/>
      <c r="F127" s="9">
        <f t="shared" si="5"/>
        <v>2</v>
      </c>
      <c r="G127" s="9">
        <f t="shared" si="6"/>
        <v>4</v>
      </c>
      <c r="H127" s="9">
        <f t="shared" si="7"/>
        <v>6</v>
      </c>
      <c r="J127" s="9" t="str">
        <f>TEXT(MID(B127,1,Table1[[#This Row],[level1]]-1),"00")</f>
        <v>02</v>
      </c>
      <c r="K127" s="9" t="str">
        <f>TEXT(MID(B127,Table1[[#This Row],[level1]]+1,Table1[[#This Row],[level2]]-Table1[[#This Row],[level1]]-1),"00")</f>
        <v>01</v>
      </c>
      <c r="L127" s="9" t="str">
        <f>TEXT(MID(B127,Table1[[#This Row],[level2]]+1,5),"00")</f>
        <v>2.5.1</v>
      </c>
      <c r="Q127" s="9" t="str">
        <f t="shared" si="4"/>
        <v>{"ID":"2.1.2.5.1", "Title":"Carry out post launch analytics to test the acceptability in the market"},</v>
      </c>
    </row>
    <row r="128" spans="1:17" s="9" customFormat="1" hidden="1">
      <c r="A128" s="6">
        <v>11424</v>
      </c>
      <c r="B128" s="7" t="s">
        <v>280</v>
      </c>
      <c r="C128" s="14" t="s">
        <v>281</v>
      </c>
      <c r="D128" s="6" t="s">
        <v>13</v>
      </c>
      <c r="E128" s="6"/>
      <c r="F128" s="9">
        <f t="shared" si="5"/>
        <v>2</v>
      </c>
      <c r="G128" s="9">
        <f t="shared" si="6"/>
        <v>4</v>
      </c>
      <c r="H128" s="9">
        <f t="shared" si="7"/>
        <v>6</v>
      </c>
      <c r="J128" s="9" t="str">
        <f>TEXT(MID(B128,1,Table1[[#This Row],[level1]]-1),"00")</f>
        <v>02</v>
      </c>
      <c r="K128" s="9" t="str">
        <f>TEXT(MID(B128,Table1[[#This Row],[level1]]+1,Table1[[#This Row],[level2]]-Table1[[#This Row],[level1]]-1),"00")</f>
        <v>01</v>
      </c>
      <c r="L128" s="9" t="str">
        <f>TEXT(MID(B128,Table1[[#This Row],[level2]]+1,5),"00")</f>
        <v>2.5.2</v>
      </c>
      <c r="Q128" s="9" t="str">
        <f t="shared" si="4"/>
        <v>{"ID":"2.1.2.5.2", "Title":"Review market performance"},</v>
      </c>
    </row>
    <row r="129" spans="1:17" s="9" customFormat="1" ht="27.6" hidden="1">
      <c r="A129" s="6">
        <v>11425</v>
      </c>
      <c r="B129" s="7" t="s">
        <v>282</v>
      </c>
      <c r="C129" s="14" t="s">
        <v>283</v>
      </c>
      <c r="D129" s="6" t="s">
        <v>13</v>
      </c>
      <c r="E129" s="6"/>
      <c r="F129" s="9">
        <f t="shared" si="5"/>
        <v>2</v>
      </c>
      <c r="G129" s="9">
        <f t="shared" si="6"/>
        <v>4</v>
      </c>
      <c r="H129" s="9">
        <f t="shared" si="7"/>
        <v>6</v>
      </c>
      <c r="J129" s="9" t="str">
        <f>TEXT(MID(B129,1,Table1[[#This Row],[level1]]-1),"00")</f>
        <v>02</v>
      </c>
      <c r="K129" s="9" t="str">
        <f>TEXT(MID(B129,Table1[[#This Row],[level1]]+1,Table1[[#This Row],[level2]]-Table1[[#This Row],[level1]]-1),"00")</f>
        <v>01</v>
      </c>
      <c r="L129" s="9" t="str">
        <f>TEXT(MID(B129,Table1[[#This Row],[level2]]+1,5),"00")</f>
        <v>2.5.3</v>
      </c>
      <c r="Q129" s="9" t="str">
        <f t="shared" si="4"/>
        <v>{"ID":"2.1.2.5.3", "Title":"Review effectiveness of supply chain and distribution network"},</v>
      </c>
    </row>
    <row r="130" spans="1:17" s="9" customFormat="1" ht="27.6" hidden="1">
      <c r="A130" s="6">
        <v>19647</v>
      </c>
      <c r="B130" s="7" t="s">
        <v>284</v>
      </c>
      <c r="C130" s="14" t="s">
        <v>285</v>
      </c>
      <c r="D130" s="6" t="s">
        <v>13</v>
      </c>
      <c r="E130" s="6"/>
      <c r="F130" s="9">
        <f t="shared" si="5"/>
        <v>2</v>
      </c>
      <c r="G130" s="9">
        <f t="shared" si="6"/>
        <v>4</v>
      </c>
      <c r="H130" s="9">
        <f t="shared" si="7"/>
        <v>6</v>
      </c>
      <c r="J130" s="9" t="str">
        <f>TEXT(MID(B130,1,Table1[[#This Row],[level1]]-1),"00")</f>
        <v>02</v>
      </c>
      <c r="K130" s="9" t="str">
        <f>TEXT(MID(B130,Table1[[#This Row],[level1]]+1,Table1[[#This Row],[level2]]-Table1[[#This Row],[level1]]-1),"00")</f>
        <v>01</v>
      </c>
      <c r="L130" s="9" t="str">
        <f>TEXT(MID(B130,Table1[[#This Row],[level2]]+1,5),"00")</f>
        <v>2.5.4</v>
      </c>
      <c r="Q130" s="9" t="str">
        <f t="shared" ref="Q130:Q193" si="8">"{""ID"":""" &amp; B130 &amp;""", ""Title"":"""&amp;C130&amp;"""},"</f>
        <v>{"ID":"2.1.2.5.4", "Title":"Apply data and analytics to review supply chain methodologies"},</v>
      </c>
    </row>
    <row r="131" spans="1:17" s="9" customFormat="1" hidden="1">
      <c r="A131" s="6">
        <v>11426</v>
      </c>
      <c r="B131" s="7" t="s">
        <v>286</v>
      </c>
      <c r="C131" s="14" t="s">
        <v>287</v>
      </c>
      <c r="D131" s="6" t="s">
        <v>13</v>
      </c>
      <c r="E131" s="6"/>
      <c r="F131" s="9">
        <f t="shared" ref="F131:F194" si="9">FIND(".",B131)</f>
        <v>2</v>
      </c>
      <c r="G131" s="9">
        <f t="shared" si="6"/>
        <v>4</v>
      </c>
      <c r="H131" s="9">
        <f t="shared" si="7"/>
        <v>6</v>
      </c>
      <c r="J131" s="9" t="str">
        <f>TEXT(MID(B131,1,Table1[[#This Row],[level1]]-1),"00")</f>
        <v>02</v>
      </c>
      <c r="K131" s="9" t="str">
        <f>TEXT(MID(B131,Table1[[#This Row],[level1]]+1,Table1[[#This Row],[level2]]-Table1[[#This Row],[level1]]-1),"00")</f>
        <v>01</v>
      </c>
      <c r="L131" s="9" t="str">
        <f>TEXT(MID(B131,Table1[[#This Row],[level2]]+1,5),"00")</f>
        <v>2.5.5</v>
      </c>
      <c r="Q131" s="9" t="str">
        <f t="shared" si="8"/>
        <v>{"ID":"2.1.2.5.5", "Title":"Review quality and performance of the product/service"},</v>
      </c>
    </row>
    <row r="132" spans="1:17" s="9" customFormat="1" hidden="1">
      <c r="A132" s="6">
        <v>11427</v>
      </c>
      <c r="B132" s="7" t="s">
        <v>288</v>
      </c>
      <c r="C132" s="14" t="s">
        <v>289</v>
      </c>
      <c r="D132" s="6" t="s">
        <v>13</v>
      </c>
      <c r="E132" s="6"/>
      <c r="F132" s="9">
        <f t="shared" si="9"/>
        <v>2</v>
      </c>
      <c r="G132" s="9">
        <f t="shared" si="6"/>
        <v>4</v>
      </c>
      <c r="H132" s="9">
        <f t="shared" si="7"/>
        <v>6</v>
      </c>
      <c r="J132" s="9" t="str">
        <f>TEXT(MID(B132,1,Table1[[#This Row],[level1]]-1),"00")</f>
        <v>02</v>
      </c>
      <c r="K132" s="9" t="str">
        <f>TEXT(MID(B132,Table1[[#This Row],[level1]]+1,Table1[[#This Row],[level2]]-Table1[[#This Row],[level1]]-1),"00")</f>
        <v>01</v>
      </c>
      <c r="L132" s="9" t="str">
        <f>TEXT(MID(B132,Table1[[#This Row],[level2]]+1,5),"00")</f>
        <v>2.5.6</v>
      </c>
      <c r="Q132" s="9" t="str">
        <f t="shared" si="8"/>
        <v>{"ID":"2.1.2.5.6", "Title":"Conduct financial review"},</v>
      </c>
    </row>
    <row r="133" spans="1:17" s="9" customFormat="1" hidden="1">
      <c r="A133" s="6">
        <v>11428</v>
      </c>
      <c r="B133" s="7" t="s">
        <v>290</v>
      </c>
      <c r="C133" s="14" t="s">
        <v>291</v>
      </c>
      <c r="D133" s="6" t="s">
        <v>13</v>
      </c>
      <c r="E133" s="6"/>
      <c r="F133" s="9">
        <f t="shared" si="9"/>
        <v>2</v>
      </c>
      <c r="G133" s="9">
        <f t="shared" ref="G133:G196" si="10">FIND(".",B133,F133+1)</f>
        <v>4</v>
      </c>
      <c r="H133" s="9">
        <f t="shared" si="7"/>
        <v>6</v>
      </c>
      <c r="J133" s="9" t="str">
        <f>TEXT(MID(B133,1,Table1[[#This Row],[level1]]-1),"00")</f>
        <v>02</v>
      </c>
      <c r="K133" s="9" t="str">
        <f>TEXT(MID(B133,Table1[[#This Row],[level1]]+1,Table1[[#This Row],[level2]]-Table1[[#This Row],[level1]]-1),"00")</f>
        <v>01</v>
      </c>
      <c r="L133" s="9" t="str">
        <f>TEXT(MID(B133,Table1[[#This Row],[level2]]+1,5),"00")</f>
        <v>2.5.7</v>
      </c>
      <c r="Q133" s="9" t="str">
        <f t="shared" si="8"/>
        <v>{"ID":"2.1.2.5.7", "Title":"Conduct new product development process assessment"},</v>
      </c>
    </row>
    <row r="134" spans="1:17" s="9" customFormat="1">
      <c r="A134" s="6">
        <v>19985</v>
      </c>
      <c r="B134" s="7" t="s">
        <v>292</v>
      </c>
      <c r="C134" s="12" t="s">
        <v>293</v>
      </c>
      <c r="D134" s="6" t="s">
        <v>13</v>
      </c>
      <c r="E134" s="6"/>
      <c r="F134" s="9">
        <f t="shared" si="9"/>
        <v>2</v>
      </c>
      <c r="G134" s="9">
        <f t="shared" si="10"/>
        <v>4</v>
      </c>
      <c r="H134" s="9" t="e">
        <f t="shared" ref="H134:H197" si="11">FIND(".",B134,G134+1)</f>
        <v>#VALUE!</v>
      </c>
      <c r="J134" s="9" t="str">
        <f>TEXT(MID(B134,1,Table1[[#This Row],[level1]]-1),"00")</f>
        <v>02</v>
      </c>
      <c r="K134" s="9" t="str">
        <f>TEXT(MID(B134,Table1[[#This Row],[level1]]+1,Table1[[#This Row],[level2]]-Table1[[#This Row],[level1]]-1),"00")</f>
        <v>01</v>
      </c>
      <c r="L134" s="9" t="str">
        <f>TEXT(MID(B134,Table1[[#This Row],[level2]]+1,5),"00")</f>
        <v>03</v>
      </c>
      <c r="Q134" s="9" t="str">
        <f t="shared" si="8"/>
        <v>{"ID":"2.1.3", "Title":"Manage patents, copyrights, and regulatory requirements"},</v>
      </c>
    </row>
    <row r="135" spans="1:17" s="9" customFormat="1" hidden="1">
      <c r="A135" s="6">
        <v>19941</v>
      </c>
      <c r="B135" s="7" t="s">
        <v>294</v>
      </c>
      <c r="C135" s="13" t="s">
        <v>295</v>
      </c>
      <c r="D135" s="6" t="s">
        <v>13</v>
      </c>
      <c r="E135" s="6"/>
      <c r="F135" s="9">
        <f t="shared" si="9"/>
        <v>2</v>
      </c>
      <c r="G135" s="9">
        <f t="shared" si="10"/>
        <v>4</v>
      </c>
      <c r="H135" s="9">
        <f t="shared" si="11"/>
        <v>6</v>
      </c>
      <c r="J135" s="9" t="str">
        <f>TEXT(MID(B135,1,Table1[[#This Row],[level1]]-1),"00")</f>
        <v>02</v>
      </c>
      <c r="K135" s="9" t="str">
        <f>TEXT(MID(B135,Table1[[#This Row],[level1]]+1,Table1[[#This Row],[level2]]-Table1[[#This Row],[level1]]-1),"00")</f>
        <v>01</v>
      </c>
      <c r="L135" s="9" t="str">
        <f>TEXT(MID(B135,Table1[[#This Row],[level2]]+1,5),"00")</f>
        <v>3.1</v>
      </c>
      <c r="Q135" s="9" t="str">
        <f t="shared" si="8"/>
        <v>{"ID":"2.1.3.1", "Title":"Conduct mandatory and elective reviews"},</v>
      </c>
    </row>
    <row r="136" spans="1:17" s="9" customFormat="1" hidden="1">
      <c r="A136" s="6">
        <v>16826</v>
      </c>
      <c r="B136" s="7" t="s">
        <v>296</v>
      </c>
      <c r="C136" s="13" t="s">
        <v>297</v>
      </c>
      <c r="D136" s="6" t="s">
        <v>13</v>
      </c>
      <c r="E136" s="6"/>
      <c r="F136" s="9">
        <f t="shared" si="9"/>
        <v>2</v>
      </c>
      <c r="G136" s="9">
        <f t="shared" si="10"/>
        <v>4</v>
      </c>
      <c r="H136" s="9">
        <f t="shared" si="11"/>
        <v>6</v>
      </c>
      <c r="J136" s="9" t="str">
        <f>TEXT(MID(B136,1,Table1[[#This Row],[level1]]-1),"00")</f>
        <v>02</v>
      </c>
      <c r="K136" s="9" t="str">
        <f>TEXT(MID(B136,Table1[[#This Row],[level1]]+1,Table1[[#This Row],[level2]]-Table1[[#This Row],[level1]]-1),"00")</f>
        <v>01</v>
      </c>
      <c r="L136" s="9" t="str">
        <f>TEXT(MID(B136,Table1[[#This Row],[level2]]+1,5),"00")</f>
        <v>3.2</v>
      </c>
      <c r="Q136" s="9" t="str">
        <f t="shared" si="8"/>
        <v>{"ID":"2.1.3.2", "Title":"Review infringement of patents and copyrights"},</v>
      </c>
    </row>
    <row r="137" spans="1:17" s="9" customFormat="1" hidden="1">
      <c r="A137" s="6">
        <v>16827</v>
      </c>
      <c r="B137" s="7" t="s">
        <v>298</v>
      </c>
      <c r="C137" s="13" t="s">
        <v>299</v>
      </c>
      <c r="D137" s="6" t="s">
        <v>13</v>
      </c>
      <c r="E137" s="6"/>
      <c r="F137" s="9">
        <f t="shared" si="9"/>
        <v>2</v>
      </c>
      <c r="G137" s="9">
        <f t="shared" si="10"/>
        <v>4</v>
      </c>
      <c r="H137" s="9">
        <f t="shared" si="11"/>
        <v>6</v>
      </c>
      <c r="J137" s="9" t="str">
        <f>TEXT(MID(B137,1,Table1[[#This Row],[level1]]-1),"00")</f>
        <v>02</v>
      </c>
      <c r="K137" s="9" t="str">
        <f>TEXT(MID(B137,Table1[[#This Row],[level1]]+1,Table1[[#This Row],[level2]]-Table1[[#This Row],[level1]]-1),"00")</f>
        <v>01</v>
      </c>
      <c r="L137" s="9" t="str">
        <f>TEXT(MID(B137,Table1[[#This Row],[level2]]+1,5),"00")</f>
        <v>3.3</v>
      </c>
      <c r="Q137" s="9" t="str">
        <f t="shared" si="8"/>
        <v>{"ID":"2.1.3.3", "Title":"Determine patent and copyright needs"},</v>
      </c>
    </row>
    <row r="138" spans="1:17" s="9" customFormat="1" ht="27.6" hidden="1">
      <c r="A138" s="6">
        <v>19697</v>
      </c>
      <c r="B138" s="7" t="s">
        <v>300</v>
      </c>
      <c r="C138" s="13" t="s">
        <v>301</v>
      </c>
      <c r="D138" s="6" t="s">
        <v>13</v>
      </c>
      <c r="E138" s="6"/>
      <c r="F138" s="9">
        <f t="shared" si="9"/>
        <v>2</v>
      </c>
      <c r="G138" s="9">
        <f t="shared" si="10"/>
        <v>4</v>
      </c>
      <c r="H138" s="9">
        <f t="shared" si="11"/>
        <v>6</v>
      </c>
      <c r="J138" s="9" t="str">
        <f>TEXT(MID(B138,1,Table1[[#This Row],[level1]]-1),"00")</f>
        <v>02</v>
      </c>
      <c r="K138" s="9" t="str">
        <f>TEXT(MID(B138,Table1[[#This Row],[level1]]+1,Table1[[#This Row],[level2]]-Table1[[#This Row],[level1]]-1),"00")</f>
        <v>01</v>
      </c>
      <c r="L138" s="9" t="str">
        <f>TEXT(MID(B138,Table1[[#This Row],[level2]]+1,5),"00")</f>
        <v>3.4</v>
      </c>
      <c r="Q138" s="9" t="str">
        <f t="shared" si="8"/>
        <v>{"ID":"2.1.3.4", "Title":"Define product technical documentation management requirements"},</v>
      </c>
    </row>
    <row r="139" spans="1:17" s="9" customFormat="1" hidden="1">
      <c r="A139" s="6">
        <v>12771</v>
      </c>
      <c r="B139" s="7" t="s">
        <v>302</v>
      </c>
      <c r="C139" s="13" t="s">
        <v>303</v>
      </c>
      <c r="D139" s="6" t="s">
        <v>13</v>
      </c>
      <c r="E139" s="6"/>
      <c r="F139" s="9">
        <f t="shared" si="9"/>
        <v>2</v>
      </c>
      <c r="G139" s="9">
        <f t="shared" si="10"/>
        <v>4</v>
      </c>
      <c r="H139" s="9">
        <f t="shared" si="11"/>
        <v>6</v>
      </c>
      <c r="J139" s="9" t="str">
        <f>TEXT(MID(B139,1,Table1[[#This Row],[level1]]-1),"00")</f>
        <v>02</v>
      </c>
      <c r="K139" s="9" t="str">
        <f>TEXT(MID(B139,Table1[[#This Row],[level1]]+1,Table1[[#This Row],[level2]]-Table1[[#This Row],[level1]]-1),"00")</f>
        <v>01</v>
      </c>
      <c r="L139" s="9" t="str">
        <f>TEXT(MID(B139,Table1[[#This Row],[level2]]+1,5),"00")</f>
        <v>3.5</v>
      </c>
      <c r="Q139" s="9" t="str">
        <f t="shared" si="8"/>
        <v>{"ID":"2.1.3.5", "Title":"Manage regulatory requirements"},</v>
      </c>
    </row>
    <row r="140" spans="1:17" s="9" customFormat="1" hidden="1">
      <c r="A140" s="6">
        <v>12772</v>
      </c>
      <c r="B140" s="7" t="s">
        <v>304</v>
      </c>
      <c r="C140" s="14" t="s">
        <v>305</v>
      </c>
      <c r="D140" s="6" t="s">
        <v>13</v>
      </c>
      <c r="E140" s="6"/>
      <c r="F140" s="9">
        <f t="shared" si="9"/>
        <v>2</v>
      </c>
      <c r="G140" s="9">
        <f t="shared" si="10"/>
        <v>4</v>
      </c>
      <c r="H140" s="9">
        <f t="shared" si="11"/>
        <v>6</v>
      </c>
      <c r="J140" s="9" t="str">
        <f>TEXT(MID(B140,1,Table1[[#This Row],[level1]]-1),"00")</f>
        <v>02</v>
      </c>
      <c r="K140" s="9" t="str">
        <f>TEXT(MID(B140,Table1[[#This Row],[level1]]+1,Table1[[#This Row],[level2]]-Table1[[#This Row],[level1]]-1),"00")</f>
        <v>01</v>
      </c>
      <c r="L140" s="9" t="str">
        <f>TEXT(MID(B140,Table1[[#This Row],[level2]]+1,5),"00")</f>
        <v>3.5.1</v>
      </c>
      <c r="Q140" s="9" t="str">
        <f t="shared" si="8"/>
        <v>{"ID":"2.1.3.5.1", "Title":"Train employees on appropriate regulatory requirements"},</v>
      </c>
    </row>
    <row r="141" spans="1:17" s="9" customFormat="1" hidden="1">
      <c r="A141" s="6">
        <v>12773</v>
      </c>
      <c r="B141" s="7" t="s">
        <v>306</v>
      </c>
      <c r="C141" s="14" t="s">
        <v>307</v>
      </c>
      <c r="D141" s="6" t="s">
        <v>13</v>
      </c>
      <c r="E141" s="6"/>
      <c r="F141" s="9">
        <f t="shared" si="9"/>
        <v>2</v>
      </c>
      <c r="G141" s="9">
        <f t="shared" si="10"/>
        <v>4</v>
      </c>
      <c r="H141" s="9">
        <f t="shared" si="11"/>
        <v>6</v>
      </c>
      <c r="J141" s="9" t="str">
        <f>TEXT(MID(B141,1,Table1[[#This Row],[level1]]-1),"00")</f>
        <v>02</v>
      </c>
      <c r="K141" s="9" t="str">
        <f>TEXT(MID(B141,Table1[[#This Row],[level1]]+1,Table1[[#This Row],[level2]]-Table1[[#This Row],[level1]]-1),"00")</f>
        <v>01</v>
      </c>
      <c r="L141" s="9" t="str">
        <f>TEXT(MID(B141,Table1[[#This Row],[level2]]+1,5),"00")</f>
        <v>3.5.2</v>
      </c>
      <c r="Q141" s="9" t="str">
        <f t="shared" si="8"/>
        <v>{"ID":"2.1.3.5.2", "Title":"Maintain records for regulatory agencies"},</v>
      </c>
    </row>
    <row r="142" spans="1:17" s="9" customFormat="1" hidden="1">
      <c r="A142" s="6">
        <v>12776</v>
      </c>
      <c r="B142" s="7" t="s">
        <v>308</v>
      </c>
      <c r="C142" s="14" t="s">
        <v>309</v>
      </c>
      <c r="D142" s="6" t="s">
        <v>13</v>
      </c>
      <c r="E142" s="6"/>
      <c r="F142" s="9">
        <f t="shared" si="9"/>
        <v>2</v>
      </c>
      <c r="G142" s="9">
        <f t="shared" si="10"/>
        <v>4</v>
      </c>
      <c r="H142" s="9">
        <f t="shared" si="11"/>
        <v>6</v>
      </c>
      <c r="J142" s="9" t="str">
        <f>TEXT(MID(B142,1,Table1[[#This Row],[level1]]-1),"00")</f>
        <v>02</v>
      </c>
      <c r="K142" s="9" t="str">
        <f>TEXT(MID(B142,Table1[[#This Row],[level1]]+1,Table1[[#This Row],[level2]]-Table1[[#This Row],[level1]]-1),"00")</f>
        <v>01</v>
      </c>
      <c r="L142" s="9" t="str">
        <f>TEXT(MID(B142,Table1[[#This Row],[level2]]+1,5),"00")</f>
        <v>3.5.3</v>
      </c>
      <c r="Q142" s="9" t="str">
        <f t="shared" si="8"/>
        <v>{"ID":"2.1.3.5.3", "Title":"Manage regulatory submission life cycle"},</v>
      </c>
    </row>
    <row r="143" spans="1:17" s="9" customFormat="1">
      <c r="A143" s="6">
        <v>11740</v>
      </c>
      <c r="B143" s="7" t="s">
        <v>310</v>
      </c>
      <c r="C143" s="12" t="s">
        <v>311</v>
      </c>
      <c r="D143" s="6" t="s">
        <v>13</v>
      </c>
      <c r="E143" s="6"/>
      <c r="F143" s="9">
        <f t="shared" si="9"/>
        <v>2</v>
      </c>
      <c r="G143" s="9">
        <f t="shared" si="10"/>
        <v>4</v>
      </c>
      <c r="H143" s="9" t="e">
        <f t="shared" si="11"/>
        <v>#VALUE!</v>
      </c>
      <c r="J143" s="9" t="str">
        <f>TEXT(MID(B143,1,Table1[[#This Row],[level1]]-1),"00")</f>
        <v>02</v>
      </c>
      <c r="K143" s="9" t="str">
        <f>TEXT(MID(B143,Table1[[#This Row],[level1]]+1,Table1[[#This Row],[level2]]-Table1[[#This Row],[level1]]-1),"00")</f>
        <v>01</v>
      </c>
      <c r="L143" s="9" t="str">
        <f>TEXT(MID(B143,Table1[[#This Row],[level2]]+1,5),"00")</f>
        <v>04</v>
      </c>
      <c r="Q143" s="9" t="str">
        <f t="shared" si="8"/>
        <v>{"ID":"2.1.4", "Title":"Manage product and service master data"},</v>
      </c>
    </row>
    <row r="144" spans="1:17" s="9" customFormat="1" hidden="1">
      <c r="A144" s="6">
        <v>11741</v>
      </c>
      <c r="B144" s="7" t="s">
        <v>312</v>
      </c>
      <c r="C144" s="13" t="s">
        <v>313</v>
      </c>
      <c r="D144" s="6" t="s">
        <v>13</v>
      </c>
      <c r="E144" s="6"/>
      <c r="F144" s="9">
        <f t="shared" si="9"/>
        <v>2</v>
      </c>
      <c r="G144" s="9">
        <f t="shared" si="10"/>
        <v>4</v>
      </c>
      <c r="H144" s="9">
        <f t="shared" si="11"/>
        <v>6</v>
      </c>
      <c r="J144" s="9" t="str">
        <f>TEXT(MID(B144,1,Table1[[#This Row],[level1]]-1),"00")</f>
        <v>02</v>
      </c>
      <c r="K144" s="9" t="str">
        <f>TEXT(MID(B144,Table1[[#This Row],[level1]]+1,Table1[[#This Row],[level2]]-Table1[[#This Row],[level1]]-1),"00")</f>
        <v>01</v>
      </c>
      <c r="L144" s="9" t="str">
        <f>TEXT(MID(B144,Table1[[#This Row],[level2]]+1,5),"00")</f>
        <v>4.1</v>
      </c>
      <c r="Q144" s="9" t="str">
        <f t="shared" si="8"/>
        <v>{"ID":"2.1.4.1", "Title":"Manage materials master lists"},</v>
      </c>
    </row>
    <row r="145" spans="1:17" s="9" customFormat="1" hidden="1">
      <c r="A145" s="6">
        <v>11742</v>
      </c>
      <c r="B145" s="7" t="s">
        <v>314</v>
      </c>
      <c r="C145" s="13" t="s">
        <v>315</v>
      </c>
      <c r="D145" s="6" t="s">
        <v>13</v>
      </c>
      <c r="E145" s="6"/>
      <c r="F145" s="9">
        <f t="shared" si="9"/>
        <v>2</v>
      </c>
      <c r="G145" s="9">
        <f t="shared" si="10"/>
        <v>4</v>
      </c>
      <c r="H145" s="9">
        <f t="shared" si="11"/>
        <v>6</v>
      </c>
      <c r="J145" s="9" t="str">
        <f>TEXT(MID(B145,1,Table1[[#This Row],[level1]]-1),"00")</f>
        <v>02</v>
      </c>
      <c r="K145" s="9" t="str">
        <f>TEXT(MID(B145,Table1[[#This Row],[level1]]+1,Table1[[#This Row],[level2]]-Table1[[#This Row],[level1]]-1),"00")</f>
        <v>01</v>
      </c>
      <c r="L145" s="9" t="str">
        <f>TEXT(MID(B145,Table1[[#This Row],[level2]]+1,5),"00")</f>
        <v>4.2</v>
      </c>
      <c r="Q145" s="9" t="str">
        <f t="shared" si="8"/>
        <v>{"ID":"2.1.4.2", "Title":"Manage bills of material"},</v>
      </c>
    </row>
    <row r="146" spans="1:17" s="9" customFormat="1" hidden="1">
      <c r="A146" s="6">
        <v>11743</v>
      </c>
      <c r="B146" s="7" t="s">
        <v>316</v>
      </c>
      <c r="C146" s="13" t="s">
        <v>317</v>
      </c>
      <c r="D146" s="6" t="s">
        <v>13</v>
      </c>
      <c r="E146" s="6"/>
      <c r="F146" s="9">
        <f t="shared" si="9"/>
        <v>2</v>
      </c>
      <c r="G146" s="9">
        <f t="shared" si="10"/>
        <v>4</v>
      </c>
      <c r="H146" s="9">
        <f t="shared" si="11"/>
        <v>6</v>
      </c>
      <c r="J146" s="9" t="str">
        <f>TEXT(MID(B146,1,Table1[[#This Row],[level1]]-1),"00")</f>
        <v>02</v>
      </c>
      <c r="K146" s="9" t="str">
        <f>TEXT(MID(B146,Table1[[#This Row],[level1]]+1,Table1[[#This Row],[level2]]-Table1[[#This Row],[level1]]-1),"00")</f>
        <v>01</v>
      </c>
      <c r="L146" s="9" t="str">
        <f>TEXT(MID(B146,Table1[[#This Row],[level2]]+1,5),"00")</f>
        <v>4.3</v>
      </c>
      <c r="Q146" s="9" t="str">
        <f t="shared" si="8"/>
        <v>{"ID":"2.1.4.3", "Title":"Manage routings"},</v>
      </c>
    </row>
    <row r="147" spans="1:17" s="9" customFormat="1" hidden="1">
      <c r="A147" s="6">
        <v>11744</v>
      </c>
      <c r="B147" s="7" t="s">
        <v>318</v>
      </c>
      <c r="C147" s="13" t="s">
        <v>319</v>
      </c>
      <c r="D147" s="6" t="s">
        <v>13</v>
      </c>
      <c r="E147" s="6"/>
      <c r="F147" s="9">
        <f t="shared" si="9"/>
        <v>2</v>
      </c>
      <c r="G147" s="9">
        <f t="shared" si="10"/>
        <v>4</v>
      </c>
      <c r="H147" s="9">
        <f t="shared" si="11"/>
        <v>6</v>
      </c>
      <c r="J147" s="9" t="str">
        <f>TEXT(MID(B147,1,Table1[[#This Row],[level1]]-1),"00")</f>
        <v>02</v>
      </c>
      <c r="K147" s="9" t="str">
        <f>TEXT(MID(B147,Table1[[#This Row],[level1]]+1,Table1[[#This Row],[level2]]-Table1[[#This Row],[level1]]-1),"00")</f>
        <v>01</v>
      </c>
      <c r="L147" s="9" t="str">
        <f>TEXT(MID(B147,Table1[[#This Row],[level2]]+1,5),"00")</f>
        <v>4.4</v>
      </c>
      <c r="Q147" s="9" t="str">
        <f t="shared" si="8"/>
        <v>{"ID":"2.1.4.4", "Title":"Manage specifications"},</v>
      </c>
    </row>
    <row r="148" spans="1:17" s="9" customFormat="1" hidden="1">
      <c r="A148" s="6">
        <v>11745</v>
      </c>
      <c r="B148" s="7" t="s">
        <v>320</v>
      </c>
      <c r="C148" s="13" t="s">
        <v>321</v>
      </c>
      <c r="D148" s="6" t="s">
        <v>13</v>
      </c>
      <c r="E148" s="6"/>
      <c r="F148" s="9">
        <f t="shared" si="9"/>
        <v>2</v>
      </c>
      <c r="G148" s="9">
        <f t="shared" si="10"/>
        <v>4</v>
      </c>
      <c r="H148" s="9">
        <f t="shared" si="11"/>
        <v>6</v>
      </c>
      <c r="J148" s="9" t="str">
        <f>TEXT(MID(B148,1,Table1[[#This Row],[level1]]-1),"00")</f>
        <v>02</v>
      </c>
      <c r="K148" s="9" t="str">
        <f>TEXT(MID(B148,Table1[[#This Row],[level1]]+1,Table1[[#This Row],[level2]]-Table1[[#This Row],[level1]]-1),"00")</f>
        <v>01</v>
      </c>
      <c r="L148" s="9" t="str">
        <f>TEXT(MID(B148,Table1[[#This Row],[level2]]+1,5),"00")</f>
        <v>4.5</v>
      </c>
      <c r="Q148" s="9" t="str">
        <f t="shared" si="8"/>
        <v>{"ID":"2.1.4.5", "Title":"Manage drawings"},</v>
      </c>
    </row>
    <row r="149" spans="1:17" s="9" customFormat="1" hidden="1">
      <c r="A149" s="6">
        <v>11746</v>
      </c>
      <c r="B149" s="7" t="s">
        <v>322</v>
      </c>
      <c r="C149" s="13" t="s">
        <v>323</v>
      </c>
      <c r="D149" s="6" t="s">
        <v>13</v>
      </c>
      <c r="E149" s="6"/>
      <c r="F149" s="9">
        <f t="shared" si="9"/>
        <v>2</v>
      </c>
      <c r="G149" s="9">
        <f t="shared" si="10"/>
        <v>4</v>
      </c>
      <c r="H149" s="9">
        <f t="shared" si="11"/>
        <v>6</v>
      </c>
      <c r="J149" s="9" t="str">
        <f>TEXT(MID(B149,1,Table1[[#This Row],[level1]]-1),"00")</f>
        <v>02</v>
      </c>
      <c r="K149" s="9" t="str">
        <f>TEXT(MID(B149,Table1[[#This Row],[level1]]+1,Table1[[#This Row],[level2]]-Table1[[#This Row],[level1]]-1),"00")</f>
        <v>01</v>
      </c>
      <c r="L149" s="9" t="str">
        <f>TEXT(MID(B149,Table1[[#This Row],[level2]]+1,5),"00")</f>
        <v>4.6</v>
      </c>
      <c r="Q149" s="9" t="str">
        <f t="shared" si="8"/>
        <v>{"ID":"2.1.4.6", "Title":"Manage product/material classification"},</v>
      </c>
    </row>
    <row r="150" spans="1:17" s="9" customFormat="1" hidden="1">
      <c r="A150" s="6">
        <v>11747</v>
      </c>
      <c r="B150" s="7" t="s">
        <v>324</v>
      </c>
      <c r="C150" s="13" t="s">
        <v>325</v>
      </c>
      <c r="D150" s="6" t="s">
        <v>13</v>
      </c>
      <c r="E150" s="6"/>
      <c r="F150" s="9">
        <f t="shared" si="9"/>
        <v>2</v>
      </c>
      <c r="G150" s="9">
        <f t="shared" si="10"/>
        <v>4</v>
      </c>
      <c r="H150" s="9">
        <f t="shared" si="11"/>
        <v>6</v>
      </c>
      <c r="J150" s="9" t="str">
        <f>TEXT(MID(B150,1,Table1[[#This Row],[level1]]-1),"00")</f>
        <v>02</v>
      </c>
      <c r="K150" s="9" t="str">
        <f>TEXT(MID(B150,Table1[[#This Row],[level1]]+1,Table1[[#This Row],[level2]]-Table1[[#This Row],[level1]]-1),"00")</f>
        <v>01</v>
      </c>
      <c r="L150" s="9" t="str">
        <f>TEXT(MID(B150,Table1[[#This Row],[level2]]+1,5),"00")</f>
        <v>4.7</v>
      </c>
      <c r="Q150" s="9" t="str">
        <f t="shared" si="8"/>
        <v>{"ID":"2.1.4.7", "Title":"Develop and maintain quality/inspection documents"},</v>
      </c>
    </row>
    <row r="151" spans="1:17" s="9" customFormat="1" hidden="1">
      <c r="A151" s="6">
        <v>11748</v>
      </c>
      <c r="B151" s="7" t="s">
        <v>326</v>
      </c>
      <c r="C151" s="13" t="s">
        <v>327</v>
      </c>
      <c r="D151" s="6" t="s">
        <v>13</v>
      </c>
      <c r="E151" s="6"/>
      <c r="F151" s="9">
        <f t="shared" si="9"/>
        <v>2</v>
      </c>
      <c r="G151" s="9">
        <f t="shared" si="10"/>
        <v>4</v>
      </c>
      <c r="H151" s="9">
        <f t="shared" si="11"/>
        <v>6</v>
      </c>
      <c r="J151" s="9" t="str">
        <f>TEXT(MID(B151,1,Table1[[#This Row],[level1]]-1),"00")</f>
        <v>02</v>
      </c>
      <c r="K151" s="9" t="str">
        <f>TEXT(MID(B151,Table1[[#This Row],[level1]]+1,Table1[[#This Row],[level2]]-Table1[[#This Row],[level1]]-1),"00")</f>
        <v>01</v>
      </c>
      <c r="L151" s="9" t="str">
        <f>TEXT(MID(B151,Table1[[#This Row],[level2]]+1,5),"00")</f>
        <v>4.8</v>
      </c>
      <c r="Q151" s="9" t="str">
        <f t="shared" si="8"/>
        <v>{"ID":"2.1.4.8", "Title":"Maintain process specification data"},</v>
      </c>
    </row>
    <row r="152" spans="1:17" s="9" customFormat="1" hidden="1">
      <c r="A152" s="6">
        <v>11749</v>
      </c>
      <c r="B152" s="7" t="s">
        <v>328</v>
      </c>
      <c r="C152" s="13" t="s">
        <v>329</v>
      </c>
      <c r="D152" s="6" t="s">
        <v>13</v>
      </c>
      <c r="E152" s="6"/>
      <c r="F152" s="9">
        <f t="shared" si="9"/>
        <v>2</v>
      </c>
      <c r="G152" s="9">
        <f t="shared" si="10"/>
        <v>4</v>
      </c>
      <c r="H152" s="9">
        <f t="shared" si="11"/>
        <v>6</v>
      </c>
      <c r="J152" s="9" t="str">
        <f>TEXT(MID(B152,1,Table1[[#This Row],[level1]]-1),"00")</f>
        <v>02</v>
      </c>
      <c r="K152" s="9" t="str">
        <f>TEXT(MID(B152,Table1[[#This Row],[level1]]+1,Table1[[#This Row],[level2]]-Table1[[#This Row],[level1]]-1),"00")</f>
        <v>01</v>
      </c>
      <c r="L152" s="9" t="str">
        <f>TEXT(MID(B152,Table1[[#This Row],[level2]]+1,5),"00")</f>
        <v>4.9</v>
      </c>
      <c r="Q152" s="9" t="str">
        <f t="shared" si="8"/>
        <v>{"ID":"2.1.4.9", "Title":"Manage traceability data"},</v>
      </c>
    </row>
    <row r="153" spans="1:17" s="9" customFormat="1" hidden="1">
      <c r="A153" s="6">
        <v>11750</v>
      </c>
      <c r="B153" s="7" t="s">
        <v>330</v>
      </c>
      <c r="C153" s="13" t="s">
        <v>331</v>
      </c>
      <c r="D153" s="6" t="s">
        <v>13</v>
      </c>
      <c r="E153" s="6"/>
      <c r="F153" s="9">
        <f t="shared" si="9"/>
        <v>2</v>
      </c>
      <c r="G153" s="9">
        <f t="shared" si="10"/>
        <v>4</v>
      </c>
      <c r="H153" s="9">
        <f t="shared" si="11"/>
        <v>6</v>
      </c>
      <c r="J153" s="9" t="str">
        <f>TEXT(MID(B153,1,Table1[[#This Row],[level1]]-1),"00")</f>
        <v>02</v>
      </c>
      <c r="K153" s="9" t="str">
        <f>TEXT(MID(B153,Table1[[#This Row],[level1]]+1,Table1[[#This Row],[level2]]-Table1[[#This Row],[level1]]-1),"00")</f>
        <v>01</v>
      </c>
      <c r="L153" s="9" t="str">
        <f>TEXT(MID(B153,Table1[[#This Row],[level2]]+1,5),"00")</f>
        <v>4.10</v>
      </c>
      <c r="Q153" s="9" t="str">
        <f t="shared" si="8"/>
        <v>{"ID":"2.1.4.10", "Title":"Review and approve data access requests"},</v>
      </c>
    </row>
    <row r="154" spans="1:17" s="9" customFormat="1">
      <c r="A154" s="6">
        <v>19698</v>
      </c>
      <c r="B154" s="7" t="s">
        <v>332</v>
      </c>
      <c r="C154" s="11" t="s">
        <v>7402</v>
      </c>
      <c r="D154" s="6" t="s">
        <v>13</v>
      </c>
      <c r="E154" s="6"/>
      <c r="F154" s="9">
        <f t="shared" si="9"/>
        <v>2</v>
      </c>
      <c r="G154" s="9" t="e">
        <f t="shared" si="10"/>
        <v>#VALUE!</v>
      </c>
      <c r="H154" s="9" t="e">
        <f t="shared" si="11"/>
        <v>#VALUE!</v>
      </c>
      <c r="J154" s="9" t="str">
        <f>TEXT(MID(B154,1,Table1[[#This Row],[level1]]-1),"00")</f>
        <v>02</v>
      </c>
      <c r="K154" s="9" t="e">
        <f>TEXT(MID(B154,Table1[[#This Row],[level1]]+1,Table1[[#This Row],[level2]]-Table1[[#This Row],[level1]]-1),"00")</f>
        <v>#VALUE!</v>
      </c>
      <c r="L154" s="9" t="e">
        <f>TEXT(MID(B154,Table1[[#This Row],[level2]]+1,5),"00")</f>
        <v>#VALUE!</v>
      </c>
      <c r="P154" s="11" t="s">
        <v>333</v>
      </c>
      <c r="Q154" s="9" t="str">
        <f t="shared" si="8"/>
        <v>{"ID":"2.2", "Title":"Generate and define new product or service ideas"},</v>
      </c>
    </row>
    <row r="155" spans="1:17" s="9" customFormat="1">
      <c r="A155" s="6">
        <v>10065</v>
      </c>
      <c r="B155" s="7" t="s">
        <v>334</v>
      </c>
      <c r="C155" s="12" t="s">
        <v>335</v>
      </c>
      <c r="D155" s="6" t="s">
        <v>6</v>
      </c>
      <c r="E155" s="6"/>
      <c r="F155" s="9">
        <f t="shared" si="9"/>
        <v>2</v>
      </c>
      <c r="G155" s="9">
        <f t="shared" si="10"/>
        <v>4</v>
      </c>
      <c r="H155" s="9" t="e">
        <f t="shared" si="11"/>
        <v>#VALUE!</v>
      </c>
      <c r="J155" s="9" t="str">
        <f>TEXT(MID(B155,1,Table1[[#This Row],[level1]]-1),"00")</f>
        <v>02</v>
      </c>
      <c r="K155" s="9" t="str">
        <f>TEXT(MID(B155,Table1[[#This Row],[level1]]+1,Table1[[#This Row],[level2]]-Table1[[#This Row],[level1]]-1),"00")</f>
        <v>02</v>
      </c>
      <c r="L155" s="9" t="str">
        <f>TEXT(MID(B155,Table1[[#This Row],[level2]]+1,5),"00")</f>
        <v>01</v>
      </c>
      <c r="Q155" s="9" t="str">
        <f t="shared" si="8"/>
        <v>{"ID":"2.2.1", "Title":"Perform discovery research"},</v>
      </c>
    </row>
    <row r="156" spans="1:17" s="9" customFormat="1" hidden="1">
      <c r="A156" s="6">
        <v>10070</v>
      </c>
      <c r="B156" s="7" t="s">
        <v>336</v>
      </c>
      <c r="C156" s="13" t="s">
        <v>337</v>
      </c>
      <c r="D156" s="6" t="s">
        <v>13</v>
      </c>
      <c r="E156" s="6"/>
      <c r="F156" s="9">
        <f t="shared" si="9"/>
        <v>2</v>
      </c>
      <c r="G156" s="9">
        <f t="shared" si="10"/>
        <v>4</v>
      </c>
      <c r="H156" s="9">
        <f t="shared" si="11"/>
        <v>6</v>
      </c>
      <c r="J156" s="9" t="str">
        <f>TEXT(MID(B156,1,Table1[[#This Row],[level1]]-1),"00")</f>
        <v>02</v>
      </c>
      <c r="K156" s="9" t="str">
        <f>TEXT(MID(B156,Table1[[#This Row],[level1]]+1,Table1[[#This Row],[level2]]-Table1[[#This Row],[level1]]-1),"00")</f>
        <v>02</v>
      </c>
      <c r="L156" s="9" t="str">
        <f>TEXT(MID(B156,Table1[[#This Row],[level2]]+1,5),"00")</f>
        <v>1.1</v>
      </c>
      <c r="Q156" s="9" t="str">
        <f t="shared" si="8"/>
        <v>{"ID":"2.2.1.1", "Title":"Identify new technologies"},</v>
      </c>
    </row>
    <row r="157" spans="1:17" s="9" customFormat="1" hidden="1">
      <c r="A157" s="6">
        <v>10071</v>
      </c>
      <c r="B157" s="7" t="s">
        <v>338</v>
      </c>
      <c r="C157" s="13" t="s">
        <v>339</v>
      </c>
      <c r="D157" s="6" t="s">
        <v>13</v>
      </c>
      <c r="E157" s="6"/>
      <c r="F157" s="9">
        <f t="shared" si="9"/>
        <v>2</v>
      </c>
      <c r="G157" s="9">
        <f t="shared" si="10"/>
        <v>4</v>
      </c>
      <c r="H157" s="9">
        <f t="shared" si="11"/>
        <v>6</v>
      </c>
      <c r="J157" s="9" t="str">
        <f>TEXT(MID(B157,1,Table1[[#This Row],[level1]]-1),"00")</f>
        <v>02</v>
      </c>
      <c r="K157" s="9" t="str">
        <f>TEXT(MID(B157,Table1[[#This Row],[level1]]+1,Table1[[#This Row],[level2]]-Table1[[#This Row],[level1]]-1),"00")</f>
        <v>02</v>
      </c>
      <c r="L157" s="9" t="str">
        <f>TEXT(MID(B157,Table1[[#This Row],[level2]]+1,5),"00")</f>
        <v>1.2</v>
      </c>
      <c r="Q157" s="9" t="str">
        <f t="shared" si="8"/>
        <v>{"ID":"2.2.1.2", "Title":"Develop new technologies"},</v>
      </c>
    </row>
    <row r="158" spans="1:17" s="9" customFormat="1" ht="27.6" hidden="1">
      <c r="A158" s="6">
        <v>10072</v>
      </c>
      <c r="B158" s="7" t="s">
        <v>340</v>
      </c>
      <c r="C158" s="13" t="s">
        <v>341</v>
      </c>
      <c r="D158" s="6" t="s">
        <v>13</v>
      </c>
      <c r="E158" s="6"/>
      <c r="F158" s="9">
        <f t="shared" si="9"/>
        <v>2</v>
      </c>
      <c r="G158" s="9">
        <f t="shared" si="10"/>
        <v>4</v>
      </c>
      <c r="H158" s="9">
        <f t="shared" si="11"/>
        <v>6</v>
      </c>
      <c r="J158" s="9" t="str">
        <f>TEXT(MID(B158,1,Table1[[#This Row],[level1]]-1),"00")</f>
        <v>02</v>
      </c>
      <c r="K158" s="9" t="str">
        <f>TEXT(MID(B158,Table1[[#This Row],[level1]]+1,Table1[[#This Row],[level2]]-Table1[[#This Row],[level1]]-1),"00")</f>
        <v>02</v>
      </c>
      <c r="L158" s="9" t="str">
        <f>TEXT(MID(B158,Table1[[#This Row],[level2]]+1,5),"00")</f>
        <v>1.3</v>
      </c>
      <c r="Q158" s="9" t="str">
        <f t="shared" si="8"/>
        <v>{"ID":"2.2.1.3", "Title":"Assess feasibility of integrating new leading technologies into product/service concepts"},</v>
      </c>
    </row>
    <row r="159" spans="1:17" s="9" customFormat="1">
      <c r="A159" s="6">
        <v>19669</v>
      </c>
      <c r="B159" s="7" t="s">
        <v>342</v>
      </c>
      <c r="C159" s="12" t="s">
        <v>343</v>
      </c>
      <c r="D159" s="6" t="s">
        <v>13</v>
      </c>
      <c r="E159" s="6"/>
      <c r="F159" s="9">
        <f t="shared" si="9"/>
        <v>2</v>
      </c>
      <c r="G159" s="9">
        <f t="shared" si="10"/>
        <v>4</v>
      </c>
      <c r="H159" s="9" t="e">
        <f t="shared" si="11"/>
        <v>#VALUE!</v>
      </c>
      <c r="J159" s="9" t="str">
        <f>TEXT(MID(B159,1,Table1[[#This Row],[level1]]-1),"00")</f>
        <v>02</v>
      </c>
      <c r="K159" s="9" t="str">
        <f>TEXT(MID(B159,Table1[[#This Row],[level1]]+1,Table1[[#This Row],[level2]]-Table1[[#This Row],[level1]]-1),"00")</f>
        <v>02</v>
      </c>
      <c r="L159" s="9" t="str">
        <f>TEXT(MID(B159,Table1[[#This Row],[level2]]+1,5),"00")</f>
        <v>02</v>
      </c>
      <c r="Q159" s="9" t="str">
        <f t="shared" si="8"/>
        <v>{"ID":"2.2.2", "Title":"Generate new product/service concepts"},</v>
      </c>
    </row>
    <row r="160" spans="1:17" s="9" customFormat="1" hidden="1">
      <c r="A160" s="6">
        <v>19986</v>
      </c>
      <c r="B160" s="7" t="s">
        <v>344</v>
      </c>
      <c r="C160" s="13" t="s">
        <v>345</v>
      </c>
      <c r="D160" s="6" t="s">
        <v>13</v>
      </c>
      <c r="E160" s="6"/>
      <c r="F160" s="9">
        <f t="shared" si="9"/>
        <v>2</v>
      </c>
      <c r="G160" s="9">
        <f t="shared" si="10"/>
        <v>4</v>
      </c>
      <c r="H160" s="9">
        <f t="shared" si="11"/>
        <v>6</v>
      </c>
      <c r="J160" s="9" t="str">
        <f>TEXT(MID(B160,1,Table1[[#This Row],[level1]]-1),"00")</f>
        <v>02</v>
      </c>
      <c r="K160" s="9" t="str">
        <f>TEXT(MID(B160,Table1[[#This Row],[level1]]+1,Table1[[#This Row],[level2]]-Table1[[#This Row],[level1]]-1),"00")</f>
        <v>02</v>
      </c>
      <c r="L160" s="9" t="str">
        <f>TEXT(MID(B160,Table1[[#This Row],[level2]]+1,5),"00")</f>
        <v>2.1</v>
      </c>
      <c r="Q160" s="9" t="str">
        <f t="shared" si="8"/>
        <v>{"ID":"2.2.2.1", "Title":"Gather new product/service ideas and requirements"},</v>
      </c>
    </row>
    <row r="161" spans="1:17" s="9" customFormat="1" hidden="1">
      <c r="A161" s="6">
        <v>19987</v>
      </c>
      <c r="B161" s="7" t="s">
        <v>346</v>
      </c>
      <c r="C161" s="13" t="s">
        <v>347</v>
      </c>
      <c r="D161" s="6" t="s">
        <v>13</v>
      </c>
      <c r="E161" s="6"/>
      <c r="F161" s="9">
        <f t="shared" si="9"/>
        <v>2</v>
      </c>
      <c r="G161" s="9">
        <f t="shared" si="10"/>
        <v>4</v>
      </c>
      <c r="H161" s="9">
        <f t="shared" si="11"/>
        <v>6</v>
      </c>
      <c r="J161" s="9" t="str">
        <f>TEXT(MID(B161,1,Table1[[#This Row],[level1]]-1),"00")</f>
        <v>02</v>
      </c>
      <c r="K161" s="9" t="str">
        <f>TEXT(MID(B161,Table1[[#This Row],[level1]]+1,Table1[[#This Row],[level2]]-Table1[[#This Row],[level1]]-1),"00")</f>
        <v>02</v>
      </c>
      <c r="L161" s="9" t="str">
        <f>TEXT(MID(B161,Table1[[#This Row],[level2]]+1,5),"00")</f>
        <v>2.2</v>
      </c>
      <c r="Q161" s="9" t="str">
        <f t="shared" si="8"/>
        <v>{"ID":"2.2.2.2", "Title":"Analyze new product/service ideas and requirements"},</v>
      </c>
    </row>
    <row r="162" spans="1:17" s="9" customFormat="1" hidden="1">
      <c r="A162" s="6">
        <v>19988</v>
      </c>
      <c r="B162" s="7" t="s">
        <v>348</v>
      </c>
      <c r="C162" s="13" t="s">
        <v>349</v>
      </c>
      <c r="D162" s="6" t="s">
        <v>13</v>
      </c>
      <c r="E162" s="6"/>
      <c r="F162" s="9">
        <f t="shared" si="9"/>
        <v>2</v>
      </c>
      <c r="G162" s="9">
        <f t="shared" si="10"/>
        <v>4</v>
      </c>
      <c r="H162" s="9">
        <f t="shared" si="11"/>
        <v>6</v>
      </c>
      <c r="J162" s="9" t="str">
        <f>TEXT(MID(B162,1,Table1[[#This Row],[level1]]-1),"00")</f>
        <v>02</v>
      </c>
      <c r="K162" s="9" t="str">
        <f>TEXT(MID(B162,Table1[[#This Row],[level1]]+1,Table1[[#This Row],[level2]]-Table1[[#This Row],[level1]]-1),"00")</f>
        <v>02</v>
      </c>
      <c r="L162" s="9" t="str">
        <f>TEXT(MID(B162,Table1[[#This Row],[level2]]+1,5),"00")</f>
        <v>2.3</v>
      </c>
      <c r="Q162" s="9" t="str">
        <f t="shared" si="8"/>
        <v>{"ID":"2.2.2.3", "Title":"Evaluate new product/service inputs and requirements"},</v>
      </c>
    </row>
    <row r="163" spans="1:17" s="9" customFormat="1" hidden="1">
      <c r="A163" s="6">
        <v>19989</v>
      </c>
      <c r="B163" s="7" t="s">
        <v>350</v>
      </c>
      <c r="C163" s="13" t="s">
        <v>351</v>
      </c>
      <c r="D163" s="6" t="s">
        <v>13</v>
      </c>
      <c r="E163" s="6"/>
      <c r="F163" s="9">
        <f t="shared" si="9"/>
        <v>2</v>
      </c>
      <c r="G163" s="9">
        <f t="shared" si="10"/>
        <v>4</v>
      </c>
      <c r="H163" s="9">
        <f t="shared" si="11"/>
        <v>6</v>
      </c>
      <c r="J163" s="9" t="str">
        <f>TEXT(MID(B163,1,Table1[[#This Row],[level1]]-1),"00")</f>
        <v>02</v>
      </c>
      <c r="K163" s="9" t="str">
        <f>TEXT(MID(B163,Table1[[#This Row],[level1]]+1,Table1[[#This Row],[level2]]-Table1[[#This Row],[level1]]-1),"00")</f>
        <v>02</v>
      </c>
      <c r="L163" s="9" t="str">
        <f>TEXT(MID(B163,Table1[[#This Row],[level2]]+1,5),"00")</f>
        <v>2.4</v>
      </c>
      <c r="Q163" s="9" t="str">
        <f t="shared" si="8"/>
        <v>{"ID":"2.2.2.4", "Title":"Formulate new product/service concepts"},</v>
      </c>
    </row>
    <row r="164" spans="1:17" s="9" customFormat="1" ht="27.6" hidden="1">
      <c r="A164" s="6">
        <v>10068</v>
      </c>
      <c r="B164" s="7" t="s">
        <v>352</v>
      </c>
      <c r="C164" s="13" t="s">
        <v>353</v>
      </c>
      <c r="D164" s="6" t="s">
        <v>13</v>
      </c>
      <c r="E164" s="6"/>
      <c r="F164" s="9">
        <f t="shared" si="9"/>
        <v>2</v>
      </c>
      <c r="G164" s="9">
        <f t="shared" si="10"/>
        <v>4</v>
      </c>
      <c r="H164" s="9">
        <f t="shared" si="11"/>
        <v>6</v>
      </c>
      <c r="J164" s="9" t="str">
        <f>TEXT(MID(B164,1,Table1[[#This Row],[level1]]-1),"00")</f>
        <v>02</v>
      </c>
      <c r="K164" s="9" t="str">
        <f>TEXT(MID(B164,Table1[[#This Row],[level1]]+1,Table1[[#This Row],[level2]]-Table1[[#This Row],[level1]]-1),"00")</f>
        <v>02</v>
      </c>
      <c r="L164" s="9" t="str">
        <f>TEXT(MID(B164,Table1[[#This Row],[level2]]+1,5),"00")</f>
        <v>2.5</v>
      </c>
      <c r="Q164" s="9" t="str">
        <f t="shared" si="8"/>
        <v>{"ID":"2.2.2.5", "Title":"Identify potential improvements to existing products and services"},</v>
      </c>
    </row>
    <row r="165" spans="1:17" s="9" customFormat="1">
      <c r="A165" s="6">
        <v>19990</v>
      </c>
      <c r="B165" s="7" t="s">
        <v>354</v>
      </c>
      <c r="C165" s="12" t="s">
        <v>7404</v>
      </c>
      <c r="D165" s="6" t="s">
        <v>13</v>
      </c>
      <c r="E165" s="6"/>
      <c r="F165" s="9">
        <f t="shared" si="9"/>
        <v>2</v>
      </c>
      <c r="G165" s="9">
        <f t="shared" si="10"/>
        <v>4</v>
      </c>
      <c r="H165" s="9" t="e">
        <f t="shared" si="11"/>
        <v>#VALUE!</v>
      </c>
      <c r="J165" s="9" t="str">
        <f>TEXT(MID(B165,1,Table1[[#This Row],[level1]]-1),"00")</f>
        <v>02</v>
      </c>
      <c r="K165" s="9" t="str">
        <f>TEXT(MID(B165,Table1[[#This Row],[level1]]+1,Table1[[#This Row],[level2]]-Table1[[#This Row],[level1]]-1),"00")</f>
        <v>02</v>
      </c>
      <c r="L165" s="9" t="str">
        <f>TEXT(MID(B165,Table1[[#This Row],[level2]]+1,5),"00")</f>
        <v>03</v>
      </c>
      <c r="P165" s="12" t="s">
        <v>355</v>
      </c>
      <c r="Q165" s="9" t="str">
        <f t="shared" si="8"/>
        <v>{"ID":"2.2.3", "Title":"Define product or service development requirements"},</v>
      </c>
    </row>
    <row r="166" spans="1:17" s="9" customFormat="1" hidden="1">
      <c r="A166" s="6">
        <v>11331</v>
      </c>
      <c r="B166" s="7" t="s">
        <v>356</v>
      </c>
      <c r="C166" s="13" t="s">
        <v>357</v>
      </c>
      <c r="D166" s="6" t="s">
        <v>13</v>
      </c>
      <c r="E166" s="6"/>
      <c r="F166" s="9">
        <f t="shared" si="9"/>
        <v>2</v>
      </c>
      <c r="G166" s="9">
        <f t="shared" si="10"/>
        <v>4</v>
      </c>
      <c r="H166" s="9">
        <f t="shared" si="11"/>
        <v>6</v>
      </c>
      <c r="J166" s="9" t="str">
        <f>TEXT(MID(B166,1,Table1[[#This Row],[level1]]-1),"00")</f>
        <v>02</v>
      </c>
      <c r="K166" s="9" t="str">
        <f>TEXT(MID(B166,Table1[[#This Row],[level1]]+1,Table1[[#This Row],[level2]]-Table1[[#This Row],[level1]]-1),"00")</f>
        <v>02</v>
      </c>
      <c r="L166" s="9" t="str">
        <f>TEXT(MID(B166,Table1[[#This Row],[level2]]+1,5),"00")</f>
        <v>3.1</v>
      </c>
      <c r="Q166" s="9" t="str">
        <f t="shared" si="8"/>
        <v>{"ID":"2.2.3.1", "Title":"Define product/service requirements"},</v>
      </c>
    </row>
    <row r="167" spans="1:17" s="9" customFormat="1" hidden="1">
      <c r="A167" s="6">
        <v>19991</v>
      </c>
      <c r="B167" s="7" t="s">
        <v>358</v>
      </c>
      <c r="C167" s="14" t="s">
        <v>359</v>
      </c>
      <c r="D167" s="6" t="s">
        <v>13</v>
      </c>
      <c r="E167" s="6"/>
      <c r="F167" s="9">
        <f t="shared" si="9"/>
        <v>2</v>
      </c>
      <c r="G167" s="9">
        <f t="shared" si="10"/>
        <v>4</v>
      </c>
      <c r="H167" s="9">
        <f t="shared" si="11"/>
        <v>6</v>
      </c>
      <c r="J167" s="9" t="str">
        <f>TEXT(MID(B167,1,Table1[[#This Row],[level1]]-1),"00")</f>
        <v>02</v>
      </c>
      <c r="K167" s="9" t="str">
        <f>TEXT(MID(B167,Table1[[#This Row],[level1]]+1,Table1[[#This Row],[level2]]-Table1[[#This Row],[level1]]-1),"00")</f>
        <v>02</v>
      </c>
      <c r="L167" s="9" t="str">
        <f>TEXT(MID(B167,Table1[[#This Row],[level2]]+1,5),"00")</f>
        <v>3.1.1</v>
      </c>
      <c r="Q167" s="9" t="str">
        <f t="shared" si="8"/>
        <v>{"ID":"2.2.3.1.1", "Title":"Define basic functional requirements"},</v>
      </c>
    </row>
    <row r="168" spans="1:17" s="9" customFormat="1" ht="27.6" hidden="1">
      <c r="A168" s="6">
        <v>16808</v>
      </c>
      <c r="B168" s="7" t="s">
        <v>360</v>
      </c>
      <c r="C168" s="14" t="s">
        <v>361</v>
      </c>
      <c r="D168" s="6" t="s">
        <v>13</v>
      </c>
      <c r="E168" s="6"/>
      <c r="F168" s="9">
        <f t="shared" si="9"/>
        <v>2</v>
      </c>
      <c r="G168" s="9">
        <f t="shared" si="10"/>
        <v>4</v>
      </c>
      <c r="H168" s="9">
        <f t="shared" si="11"/>
        <v>6</v>
      </c>
      <c r="J168" s="9" t="str">
        <f>TEXT(MID(B168,1,Table1[[#This Row],[level1]]-1),"00")</f>
        <v>02</v>
      </c>
      <c r="K168" s="9" t="str">
        <f>TEXT(MID(B168,Table1[[#This Row],[level1]]+1,Table1[[#This Row],[level2]]-Table1[[#This Row],[level1]]-1),"00")</f>
        <v>02</v>
      </c>
      <c r="L168" s="9" t="str">
        <f>TEXT(MID(B168,Table1[[#This Row],[level2]]+1,5),"00")</f>
        <v>3.1.2</v>
      </c>
      <c r="Q168" s="9" t="str">
        <f t="shared" si="8"/>
        <v>{"ID":"2.2.3.1.2", "Title":"Derive interoperability requirements for products and services"},</v>
      </c>
    </row>
    <row r="169" spans="1:17" s="9" customFormat="1" hidden="1">
      <c r="A169" s="6">
        <v>16809</v>
      </c>
      <c r="B169" s="7" t="s">
        <v>362</v>
      </c>
      <c r="C169" s="14" t="s">
        <v>363</v>
      </c>
      <c r="D169" s="6" t="s">
        <v>13</v>
      </c>
      <c r="E169" s="6"/>
      <c r="F169" s="9">
        <f t="shared" si="9"/>
        <v>2</v>
      </c>
      <c r="G169" s="9">
        <f t="shared" si="10"/>
        <v>4</v>
      </c>
      <c r="H169" s="9">
        <f t="shared" si="11"/>
        <v>6</v>
      </c>
      <c r="J169" s="9" t="str">
        <f>TEXT(MID(B169,1,Table1[[#This Row],[level1]]-1),"00")</f>
        <v>02</v>
      </c>
      <c r="K169" s="9" t="str">
        <f>TEXT(MID(B169,Table1[[#This Row],[level1]]+1,Table1[[#This Row],[level2]]-Table1[[#This Row],[level1]]-1),"00")</f>
        <v>02</v>
      </c>
      <c r="L169" s="9" t="str">
        <f>TEXT(MID(B169,Table1[[#This Row],[level2]]+1,5),"00")</f>
        <v>3.1.3</v>
      </c>
      <c r="Q169" s="9" t="str">
        <f t="shared" si="8"/>
        <v>{"ID":"2.2.3.1.3", "Title":"Derive safety requirements for products and services"},</v>
      </c>
    </row>
    <row r="170" spans="1:17" s="9" customFormat="1" hidden="1">
      <c r="A170" s="6">
        <v>16810</v>
      </c>
      <c r="B170" s="7" t="s">
        <v>364</v>
      </c>
      <c r="C170" s="14" t="s">
        <v>365</v>
      </c>
      <c r="D170" s="6" t="s">
        <v>13</v>
      </c>
      <c r="E170" s="6"/>
      <c r="F170" s="9">
        <f t="shared" si="9"/>
        <v>2</v>
      </c>
      <c r="G170" s="9">
        <f t="shared" si="10"/>
        <v>4</v>
      </c>
      <c r="H170" s="9">
        <f t="shared" si="11"/>
        <v>6</v>
      </c>
      <c r="J170" s="9" t="str">
        <f>TEXT(MID(B170,1,Table1[[#This Row],[level1]]-1),"00")</f>
        <v>02</v>
      </c>
      <c r="K170" s="9" t="str">
        <f>TEXT(MID(B170,Table1[[#This Row],[level1]]+1,Table1[[#This Row],[level2]]-Table1[[#This Row],[level1]]-1),"00")</f>
        <v>02</v>
      </c>
      <c r="L170" s="9" t="str">
        <f>TEXT(MID(B170,Table1[[#This Row],[level2]]+1,5),"00")</f>
        <v>3.1.4</v>
      </c>
      <c r="Q170" s="9" t="str">
        <f t="shared" si="8"/>
        <v>{"ID":"2.2.3.1.4", "Title":"Derive security requirements for products and services"},</v>
      </c>
    </row>
    <row r="171" spans="1:17" s="9" customFormat="1" hidden="1">
      <c r="A171" s="6">
        <v>16811</v>
      </c>
      <c r="B171" s="7" t="s">
        <v>366</v>
      </c>
      <c r="C171" s="14" t="s">
        <v>367</v>
      </c>
      <c r="D171" s="6" t="s">
        <v>13</v>
      </c>
      <c r="E171" s="6"/>
      <c r="F171" s="9">
        <f t="shared" si="9"/>
        <v>2</v>
      </c>
      <c r="G171" s="9">
        <f t="shared" si="10"/>
        <v>4</v>
      </c>
      <c r="H171" s="9">
        <f t="shared" si="11"/>
        <v>6</v>
      </c>
      <c r="J171" s="9" t="str">
        <f>TEXT(MID(B171,1,Table1[[#This Row],[level1]]-1),"00")</f>
        <v>02</v>
      </c>
      <c r="K171" s="9" t="str">
        <f>TEXT(MID(B171,Table1[[#This Row],[level1]]+1,Table1[[#This Row],[level2]]-Table1[[#This Row],[level1]]-1),"00")</f>
        <v>02</v>
      </c>
      <c r="L171" s="9" t="str">
        <f>TEXT(MID(B171,Table1[[#This Row],[level2]]+1,5),"00")</f>
        <v>3.1.5</v>
      </c>
      <c r="Q171" s="9" t="str">
        <f t="shared" si="8"/>
        <v>{"ID":"2.2.3.1.5", "Title":"Derive regulatory compliance requirements"},</v>
      </c>
    </row>
    <row r="172" spans="1:17" s="9" customFormat="1" hidden="1">
      <c r="A172" s="6">
        <v>16812</v>
      </c>
      <c r="B172" s="7" t="s">
        <v>368</v>
      </c>
      <c r="C172" s="14" t="s">
        <v>369</v>
      </c>
      <c r="D172" s="6" t="s">
        <v>13</v>
      </c>
      <c r="E172" s="6"/>
      <c r="F172" s="9">
        <f t="shared" si="9"/>
        <v>2</v>
      </c>
      <c r="G172" s="9">
        <f t="shared" si="10"/>
        <v>4</v>
      </c>
      <c r="H172" s="9">
        <f t="shared" si="11"/>
        <v>6</v>
      </c>
      <c r="J172" s="9" t="str">
        <f>TEXT(MID(B172,1,Table1[[#This Row],[level1]]-1),"00")</f>
        <v>02</v>
      </c>
      <c r="K172" s="9" t="str">
        <f>TEXT(MID(B172,Table1[[#This Row],[level1]]+1,Table1[[#This Row],[level2]]-Table1[[#This Row],[level1]]-1),"00")</f>
        <v>02</v>
      </c>
      <c r="L172" s="9" t="str">
        <f>TEXT(MID(B172,Table1[[#This Row],[level2]]+1,5),"00")</f>
        <v>3.1.6</v>
      </c>
      <c r="Q172" s="9" t="str">
        <f t="shared" si="8"/>
        <v>{"ID":"2.2.3.1.6", "Title":"Derive requirements from industry standards"},</v>
      </c>
    </row>
    <row r="173" spans="1:17" s="9" customFormat="1" hidden="1">
      <c r="A173" s="6">
        <v>19992</v>
      </c>
      <c r="B173" s="7" t="s">
        <v>370</v>
      </c>
      <c r="C173" s="14" t="s">
        <v>371</v>
      </c>
      <c r="D173" s="6" t="s">
        <v>13</v>
      </c>
      <c r="E173" s="6"/>
      <c r="F173" s="9">
        <f t="shared" si="9"/>
        <v>2</v>
      </c>
      <c r="G173" s="9">
        <f t="shared" si="10"/>
        <v>4</v>
      </c>
      <c r="H173" s="9">
        <f t="shared" si="11"/>
        <v>6</v>
      </c>
      <c r="J173" s="9" t="str">
        <f>TEXT(MID(B173,1,Table1[[#This Row],[level1]]-1),"00")</f>
        <v>02</v>
      </c>
      <c r="K173" s="9" t="str">
        <f>TEXT(MID(B173,Table1[[#This Row],[level1]]+1,Table1[[#This Row],[level2]]-Table1[[#This Row],[level1]]-1),"00")</f>
        <v>02</v>
      </c>
      <c r="L173" s="9" t="str">
        <f>TEXT(MID(B173,Table1[[#This Row],[level2]]+1,5),"00")</f>
        <v>3.1.7</v>
      </c>
      <c r="Q173" s="9" t="str">
        <f t="shared" si="8"/>
        <v>{"ID":"2.2.3.1.7", "Title":"Develop user experience requirements"},</v>
      </c>
    </row>
    <row r="174" spans="1:17" s="9" customFormat="1" hidden="1">
      <c r="A174" s="6">
        <v>16814</v>
      </c>
      <c r="B174" s="7" t="s">
        <v>372</v>
      </c>
      <c r="C174" s="14" t="s">
        <v>373</v>
      </c>
      <c r="D174" s="6" t="s">
        <v>13</v>
      </c>
      <c r="E174" s="6"/>
      <c r="F174" s="9">
        <f t="shared" si="9"/>
        <v>2</v>
      </c>
      <c r="G174" s="9">
        <f t="shared" si="10"/>
        <v>4</v>
      </c>
      <c r="H174" s="9">
        <f t="shared" si="11"/>
        <v>6</v>
      </c>
      <c r="J174" s="9" t="str">
        <f>TEXT(MID(B174,1,Table1[[#This Row],[level1]]-1),"00")</f>
        <v>02</v>
      </c>
      <c r="K174" s="9" t="str">
        <f>TEXT(MID(B174,Table1[[#This Row],[level1]]+1,Table1[[#This Row],[level2]]-Table1[[#This Row],[level1]]-1),"00")</f>
        <v>02</v>
      </c>
      <c r="L174" s="9" t="str">
        <f>TEXT(MID(B174,Table1[[#This Row],[level2]]+1,5),"00")</f>
        <v>3.1.8</v>
      </c>
      <c r="Q174" s="9" t="str">
        <f t="shared" si="8"/>
        <v>{"ID":"2.2.3.1.8", "Title":"Derive ‘services-as-a-product’ offering"},</v>
      </c>
    </row>
    <row r="175" spans="1:17" s="9" customFormat="1" hidden="1">
      <c r="A175" s="6">
        <v>16815</v>
      </c>
      <c r="B175" s="7" t="s">
        <v>374</v>
      </c>
      <c r="C175" s="13" t="s">
        <v>375</v>
      </c>
      <c r="D175" s="6" t="s">
        <v>13</v>
      </c>
      <c r="E175" s="6"/>
      <c r="F175" s="9">
        <f t="shared" si="9"/>
        <v>2</v>
      </c>
      <c r="G175" s="9">
        <f t="shared" si="10"/>
        <v>4</v>
      </c>
      <c r="H175" s="9">
        <f t="shared" si="11"/>
        <v>6</v>
      </c>
      <c r="J175" s="9" t="str">
        <f>TEXT(MID(B175,1,Table1[[#This Row],[level1]]-1),"00")</f>
        <v>02</v>
      </c>
      <c r="K175" s="9" t="str">
        <f>TEXT(MID(B175,Table1[[#This Row],[level1]]+1,Table1[[#This Row],[level2]]-Table1[[#This Row],[level1]]-1),"00")</f>
        <v>02</v>
      </c>
      <c r="L175" s="9" t="str">
        <f>TEXT(MID(B175,Table1[[#This Row],[level2]]+1,5),"00")</f>
        <v>3.2</v>
      </c>
      <c r="Q175" s="9" t="str">
        <f t="shared" si="8"/>
        <v>{"ID":"2.2.3.2", "Title":"Define post launch support model"},</v>
      </c>
    </row>
    <row r="176" spans="1:17" s="9" customFormat="1" hidden="1">
      <c r="A176" s="6">
        <v>17389</v>
      </c>
      <c r="B176" s="7" t="s">
        <v>376</v>
      </c>
      <c r="C176" s="13" t="s">
        <v>377</v>
      </c>
      <c r="D176" s="6" t="s">
        <v>13</v>
      </c>
      <c r="E176" s="6"/>
      <c r="F176" s="9">
        <f t="shared" si="9"/>
        <v>2</v>
      </c>
      <c r="G176" s="9">
        <f t="shared" si="10"/>
        <v>4</v>
      </c>
      <c r="H176" s="9">
        <f t="shared" si="11"/>
        <v>6</v>
      </c>
      <c r="J176" s="9" t="str">
        <f>TEXT(MID(B176,1,Table1[[#This Row],[level1]]-1),"00")</f>
        <v>02</v>
      </c>
      <c r="K176" s="9" t="str">
        <f>TEXT(MID(B176,Table1[[#This Row],[level1]]+1,Table1[[#This Row],[level2]]-Table1[[#This Row],[level1]]-1),"00")</f>
        <v>02</v>
      </c>
      <c r="L176" s="9" t="str">
        <f>TEXT(MID(B176,Table1[[#This Row],[level2]]+1,5),"00")</f>
        <v>3.3</v>
      </c>
      <c r="Q176" s="9" t="str">
        <f t="shared" si="8"/>
        <v>{"ID":"2.2.3.3", "Title":"Identify product/service bundling opportunities"},</v>
      </c>
    </row>
    <row r="177" spans="1:17" s="9" customFormat="1">
      <c r="A177" s="6">
        <v>10062</v>
      </c>
      <c r="B177" s="7" t="s">
        <v>378</v>
      </c>
      <c r="C177" s="11" t="s">
        <v>379</v>
      </c>
      <c r="D177" s="6" t="s">
        <v>6</v>
      </c>
      <c r="E177" s="6"/>
      <c r="F177" s="9">
        <f t="shared" si="9"/>
        <v>2</v>
      </c>
      <c r="G177" s="9" t="e">
        <f t="shared" si="10"/>
        <v>#VALUE!</v>
      </c>
      <c r="H177" s="9" t="e">
        <f t="shared" si="11"/>
        <v>#VALUE!</v>
      </c>
      <c r="J177" s="9" t="str">
        <f>TEXT(MID(B177,1,Table1[[#This Row],[level1]]-1),"00")</f>
        <v>02</v>
      </c>
      <c r="K177" s="9" t="e">
        <f>TEXT(MID(B177,Table1[[#This Row],[level1]]+1,Table1[[#This Row],[level2]]-Table1[[#This Row],[level1]]-1),"00")</f>
        <v>#VALUE!</v>
      </c>
      <c r="L177" s="9" t="e">
        <f>TEXT(MID(B177,Table1[[#This Row],[level2]]+1,5),"00")</f>
        <v>#VALUE!</v>
      </c>
      <c r="Q177" s="9" t="str">
        <f t="shared" si="8"/>
        <v>{"ID":"2.3", "Title":"Develop products and services"},</v>
      </c>
    </row>
    <row r="178" spans="1:17" s="9" customFormat="1">
      <c r="A178" s="6">
        <v>19993</v>
      </c>
      <c r="B178" s="7" t="s">
        <v>380</v>
      </c>
      <c r="C178" s="12" t="s">
        <v>381</v>
      </c>
      <c r="D178" s="6" t="s">
        <v>13</v>
      </c>
      <c r="E178" s="6"/>
      <c r="F178" s="9">
        <f t="shared" si="9"/>
        <v>2</v>
      </c>
      <c r="G178" s="9">
        <f t="shared" si="10"/>
        <v>4</v>
      </c>
      <c r="H178" s="9" t="e">
        <f t="shared" si="11"/>
        <v>#VALUE!</v>
      </c>
      <c r="J178" s="9" t="str">
        <f>TEXT(MID(B178,1,Table1[[#This Row],[level1]]-1),"00")</f>
        <v>02</v>
      </c>
      <c r="K178" s="9" t="str">
        <f>TEXT(MID(B178,Table1[[#This Row],[level1]]+1,Table1[[#This Row],[level2]]-Table1[[#This Row],[level1]]-1),"00")</f>
        <v>03</v>
      </c>
      <c r="L178" s="9" t="str">
        <f>TEXT(MID(B178,Table1[[#This Row],[level2]]+1,5),"00")</f>
        <v>01</v>
      </c>
      <c r="Q178" s="9" t="str">
        <f t="shared" si="8"/>
        <v>{"ID":"2.3.1", "Title":"Design and prototype products and services"},</v>
      </c>
    </row>
    <row r="179" spans="1:17" s="9" customFormat="1" hidden="1">
      <c r="A179" s="6">
        <v>10083</v>
      </c>
      <c r="B179" s="7" t="s">
        <v>382</v>
      </c>
      <c r="C179" s="13" t="s">
        <v>383</v>
      </c>
      <c r="D179" s="6" t="s">
        <v>13</v>
      </c>
      <c r="E179" s="6"/>
      <c r="F179" s="9">
        <f t="shared" si="9"/>
        <v>2</v>
      </c>
      <c r="G179" s="9">
        <f t="shared" si="10"/>
        <v>4</v>
      </c>
      <c r="H179" s="9">
        <f t="shared" si="11"/>
        <v>6</v>
      </c>
      <c r="J179" s="9" t="str">
        <f>TEXT(MID(B179,1,Table1[[#This Row],[level1]]-1),"00")</f>
        <v>02</v>
      </c>
      <c r="K179" s="9" t="str">
        <f>TEXT(MID(B179,Table1[[#This Row],[level1]]+1,Table1[[#This Row],[level2]]-Table1[[#This Row],[level1]]-1),"00")</f>
        <v>03</v>
      </c>
      <c r="L179" s="9" t="str">
        <f>TEXT(MID(B179,Table1[[#This Row],[level2]]+1,5),"00")</f>
        <v>1.1</v>
      </c>
      <c r="Q179" s="9" t="str">
        <f t="shared" si="8"/>
        <v>{"ID":"2.3.1.1", "Title":"Assign resources to product/service project"},</v>
      </c>
    </row>
    <row r="180" spans="1:17" s="9" customFormat="1" ht="27.6" hidden="1">
      <c r="A180" s="6">
        <v>19994</v>
      </c>
      <c r="B180" s="7" t="s">
        <v>384</v>
      </c>
      <c r="C180" s="14" t="s">
        <v>385</v>
      </c>
      <c r="D180" s="6" t="s">
        <v>13</v>
      </c>
      <c r="E180" s="6"/>
      <c r="F180" s="9">
        <f t="shared" si="9"/>
        <v>2</v>
      </c>
      <c r="G180" s="9">
        <f t="shared" si="10"/>
        <v>4</v>
      </c>
      <c r="H180" s="9">
        <f t="shared" si="11"/>
        <v>6</v>
      </c>
      <c r="J180" s="9" t="str">
        <f>TEXT(MID(B180,1,Table1[[#This Row],[level1]]-1),"00")</f>
        <v>02</v>
      </c>
      <c r="K180" s="9" t="str">
        <f>TEXT(MID(B180,Table1[[#This Row],[level1]]+1,Table1[[#This Row],[level2]]-Table1[[#This Row],[level1]]-1),"00")</f>
        <v>03</v>
      </c>
      <c r="L180" s="9" t="str">
        <f>TEXT(MID(B180,Table1[[#This Row],[level2]]+1,5),"00")</f>
        <v>1.1.1</v>
      </c>
      <c r="Q180" s="9" t="str">
        <f t="shared" si="8"/>
        <v>{"ID":"2.3.1.1.1", "Title":"Identify requirements for product/service design/development partners"},</v>
      </c>
    </row>
    <row r="181" spans="1:17" s="9" customFormat="1" hidden="1">
      <c r="A181" s="6">
        <v>10084</v>
      </c>
      <c r="B181" s="7" t="s">
        <v>386</v>
      </c>
      <c r="C181" s="13" t="s">
        <v>387</v>
      </c>
      <c r="D181" s="6" t="s">
        <v>13</v>
      </c>
      <c r="E181" s="6"/>
      <c r="F181" s="9">
        <f t="shared" si="9"/>
        <v>2</v>
      </c>
      <c r="G181" s="9">
        <f t="shared" si="10"/>
        <v>4</v>
      </c>
      <c r="H181" s="9">
        <f t="shared" si="11"/>
        <v>6</v>
      </c>
      <c r="J181" s="9" t="str">
        <f>TEXT(MID(B181,1,Table1[[#This Row],[level1]]-1),"00")</f>
        <v>02</v>
      </c>
      <c r="K181" s="9" t="str">
        <f>TEXT(MID(B181,Table1[[#This Row],[level1]]+1,Table1[[#This Row],[level2]]-Table1[[#This Row],[level1]]-1),"00")</f>
        <v>03</v>
      </c>
      <c r="L181" s="9" t="str">
        <f>TEXT(MID(B181,Table1[[#This Row],[level2]]+1,5),"00")</f>
        <v>1.2</v>
      </c>
      <c r="Q181" s="9" t="str">
        <f t="shared" si="8"/>
        <v>{"ID":"2.3.1.2", "Title":"Prepare high-level business case and technical assessment"},</v>
      </c>
    </row>
    <row r="182" spans="1:17" s="9" customFormat="1" hidden="1">
      <c r="A182" s="6">
        <v>10085</v>
      </c>
      <c r="B182" s="7" t="s">
        <v>388</v>
      </c>
      <c r="C182" s="13" t="s">
        <v>389</v>
      </c>
      <c r="D182" s="6" t="s">
        <v>13</v>
      </c>
      <c r="E182" s="6"/>
      <c r="F182" s="9">
        <f t="shared" si="9"/>
        <v>2</v>
      </c>
      <c r="G182" s="9">
        <f t="shared" si="10"/>
        <v>4</v>
      </c>
      <c r="H182" s="9">
        <f t="shared" si="11"/>
        <v>6</v>
      </c>
      <c r="J182" s="9" t="str">
        <f>TEXT(MID(B182,1,Table1[[#This Row],[level1]]-1),"00")</f>
        <v>02</v>
      </c>
      <c r="K182" s="9" t="str">
        <f>TEXT(MID(B182,Table1[[#This Row],[level1]]+1,Table1[[#This Row],[level2]]-Table1[[#This Row],[level1]]-1),"00")</f>
        <v>03</v>
      </c>
      <c r="L182" s="9" t="str">
        <f>TEXT(MID(B182,Table1[[#This Row],[level2]]+1,5),"00")</f>
        <v>1.3</v>
      </c>
      <c r="Q182" s="9" t="str">
        <f t="shared" si="8"/>
        <v>{"ID":"2.3.1.3", "Title":"Develop product/service design specifications"},</v>
      </c>
    </row>
    <row r="183" spans="1:17" s="9" customFormat="1" hidden="1">
      <c r="A183" s="6">
        <v>16813</v>
      </c>
      <c r="B183" s="7" t="s">
        <v>390</v>
      </c>
      <c r="C183" s="13" t="s">
        <v>391</v>
      </c>
      <c r="D183" s="6" t="s">
        <v>13</v>
      </c>
      <c r="E183" s="6"/>
      <c r="F183" s="9">
        <f t="shared" si="9"/>
        <v>2</v>
      </c>
      <c r="G183" s="9">
        <f t="shared" si="10"/>
        <v>4</v>
      </c>
      <c r="H183" s="9">
        <f t="shared" si="11"/>
        <v>6</v>
      </c>
      <c r="J183" s="9" t="str">
        <f>TEXT(MID(B183,1,Table1[[#This Row],[level1]]-1),"00")</f>
        <v>02</v>
      </c>
      <c r="K183" s="9" t="str">
        <f>TEXT(MID(B183,Table1[[#This Row],[level1]]+1,Table1[[#This Row],[level2]]-Table1[[#This Row],[level1]]-1),"00")</f>
        <v>03</v>
      </c>
      <c r="L183" s="9" t="str">
        <f>TEXT(MID(B183,Table1[[#This Row],[level2]]+1,5),"00")</f>
        <v>1.4</v>
      </c>
      <c r="Q183" s="9" t="str">
        <f t="shared" si="8"/>
        <v>{"ID":"2.3.1.4", "Title":"Develop user experience design specifications"},</v>
      </c>
    </row>
    <row r="184" spans="1:17" s="9" customFormat="1" hidden="1">
      <c r="A184" s="6">
        <v>16817</v>
      </c>
      <c r="B184" s="7" t="s">
        <v>392</v>
      </c>
      <c r="C184" s="13" t="s">
        <v>393</v>
      </c>
      <c r="D184" s="6" t="s">
        <v>13</v>
      </c>
      <c r="E184" s="6"/>
      <c r="F184" s="9">
        <f t="shared" si="9"/>
        <v>2</v>
      </c>
      <c r="G184" s="9">
        <f t="shared" si="10"/>
        <v>4</v>
      </c>
      <c r="H184" s="9">
        <f t="shared" si="11"/>
        <v>6</v>
      </c>
      <c r="J184" s="9" t="str">
        <f>TEXT(MID(B184,1,Table1[[#This Row],[level1]]-1),"00")</f>
        <v>02</v>
      </c>
      <c r="K184" s="9" t="str">
        <f>TEXT(MID(B184,Table1[[#This Row],[level1]]+1,Table1[[#This Row],[level2]]-Table1[[#This Row],[level1]]-1),"00")</f>
        <v>03</v>
      </c>
      <c r="L184" s="9" t="str">
        <f>TEXT(MID(B184,Table1[[#This Row],[level2]]+1,5),"00")</f>
        <v>1.5</v>
      </c>
      <c r="Q184" s="9" t="str">
        <f t="shared" si="8"/>
        <v>{"ID":"2.3.1.5", "Title":"Provide warranty-related recommendations"},</v>
      </c>
    </row>
    <row r="185" spans="1:17" s="9" customFormat="1" hidden="1">
      <c r="A185" s="6">
        <v>10086</v>
      </c>
      <c r="B185" s="7" t="s">
        <v>394</v>
      </c>
      <c r="C185" s="13" t="s">
        <v>395</v>
      </c>
      <c r="D185" s="6" t="s">
        <v>13</v>
      </c>
      <c r="E185" s="6"/>
      <c r="F185" s="9">
        <f t="shared" si="9"/>
        <v>2</v>
      </c>
      <c r="G185" s="9">
        <f t="shared" si="10"/>
        <v>4</v>
      </c>
      <c r="H185" s="9">
        <f t="shared" si="11"/>
        <v>6</v>
      </c>
      <c r="J185" s="9" t="str">
        <f>TEXT(MID(B185,1,Table1[[#This Row],[level1]]-1),"00")</f>
        <v>02</v>
      </c>
      <c r="K185" s="9" t="str">
        <f>TEXT(MID(B185,Table1[[#This Row],[level1]]+1,Table1[[#This Row],[level2]]-Table1[[#This Row],[level1]]-1),"00")</f>
        <v>03</v>
      </c>
      <c r="L185" s="9" t="str">
        <f>TEXT(MID(B185,Table1[[#This Row],[level2]]+1,5),"00")</f>
        <v>1.6</v>
      </c>
      <c r="Q185" s="9" t="str">
        <f t="shared" si="8"/>
        <v>{"ID":"2.3.1.6", "Title":"Document design specifications"},</v>
      </c>
    </row>
    <row r="186" spans="1:17" s="9" customFormat="1" hidden="1">
      <c r="A186" s="6">
        <v>10087</v>
      </c>
      <c r="B186" s="7" t="s">
        <v>396</v>
      </c>
      <c r="C186" s="13" t="s">
        <v>397</v>
      </c>
      <c r="D186" s="6" t="s">
        <v>13</v>
      </c>
      <c r="E186" s="6"/>
      <c r="F186" s="9">
        <f t="shared" si="9"/>
        <v>2</v>
      </c>
      <c r="G186" s="9">
        <f t="shared" si="10"/>
        <v>4</v>
      </c>
      <c r="H186" s="9">
        <f t="shared" si="11"/>
        <v>6</v>
      </c>
      <c r="J186" s="9" t="str">
        <f>TEXT(MID(B186,1,Table1[[#This Row],[level1]]-1),"00")</f>
        <v>02</v>
      </c>
      <c r="K186" s="9" t="str">
        <f>TEXT(MID(B186,Table1[[#This Row],[level1]]+1,Table1[[#This Row],[level2]]-Table1[[#This Row],[level1]]-1),"00")</f>
        <v>03</v>
      </c>
      <c r="L186" s="9" t="str">
        <f>TEXT(MID(B186,Table1[[#This Row],[level2]]+1,5),"00")</f>
        <v>1.7</v>
      </c>
      <c r="Q186" s="9" t="str">
        <f t="shared" si="8"/>
        <v>{"ID":"2.3.1.7", "Title":"Conduct mandatory and elective external reviews"},</v>
      </c>
    </row>
    <row r="187" spans="1:17" s="9" customFormat="1" hidden="1">
      <c r="A187" s="6">
        <v>19995</v>
      </c>
      <c r="B187" s="7" t="s">
        <v>398</v>
      </c>
      <c r="C187" s="13" t="s">
        <v>399</v>
      </c>
      <c r="D187" s="6" t="s">
        <v>13</v>
      </c>
      <c r="E187" s="6"/>
      <c r="F187" s="9">
        <f t="shared" si="9"/>
        <v>2</v>
      </c>
      <c r="G187" s="9">
        <f t="shared" si="10"/>
        <v>4</v>
      </c>
      <c r="H187" s="9">
        <f t="shared" si="11"/>
        <v>6</v>
      </c>
      <c r="J187" s="9" t="str">
        <f>TEXT(MID(B187,1,Table1[[#This Row],[level1]]-1),"00")</f>
        <v>02</v>
      </c>
      <c r="K187" s="9" t="str">
        <f>TEXT(MID(B187,Table1[[#This Row],[level1]]+1,Table1[[#This Row],[level2]]-Table1[[#This Row],[level1]]-1),"00")</f>
        <v>03</v>
      </c>
      <c r="L187" s="9" t="str">
        <f>TEXT(MID(B187,Table1[[#This Row],[level2]]+1,5),"00")</f>
        <v>1.8</v>
      </c>
      <c r="Q187" s="9" t="str">
        <f t="shared" si="8"/>
        <v>{"ID":"2.3.1.8", "Title":"Design products/services"},</v>
      </c>
    </row>
    <row r="188" spans="1:17" s="9" customFormat="1" hidden="1">
      <c r="A188" s="6">
        <v>16819</v>
      </c>
      <c r="B188" s="7" t="s">
        <v>400</v>
      </c>
      <c r="C188" s="14" t="s">
        <v>401</v>
      </c>
      <c r="D188" s="6" t="s">
        <v>13</v>
      </c>
      <c r="E188" s="6"/>
      <c r="F188" s="9">
        <f t="shared" si="9"/>
        <v>2</v>
      </c>
      <c r="G188" s="9">
        <f t="shared" si="10"/>
        <v>4</v>
      </c>
      <c r="H188" s="9">
        <f t="shared" si="11"/>
        <v>6</v>
      </c>
      <c r="J188" s="9" t="str">
        <f>TEXT(MID(B188,1,Table1[[#This Row],[level1]]-1),"00")</f>
        <v>02</v>
      </c>
      <c r="K188" s="9" t="str">
        <f>TEXT(MID(B188,Table1[[#This Row],[level1]]+1,Table1[[#This Row],[level2]]-Table1[[#This Row],[level1]]-1),"00")</f>
        <v>03</v>
      </c>
      <c r="L188" s="9" t="str">
        <f>TEXT(MID(B188,Table1[[#This Row],[level2]]+1,5),"00")</f>
        <v>1.8.1</v>
      </c>
      <c r="Q188" s="9" t="str">
        <f t="shared" si="8"/>
        <v>{"ID":"2.3.1.8.1", "Title":"Design for manufacturing"},</v>
      </c>
    </row>
    <row r="189" spans="1:17" s="9" customFormat="1" hidden="1">
      <c r="A189" s="6">
        <v>16820</v>
      </c>
      <c r="B189" s="7" t="s">
        <v>402</v>
      </c>
      <c r="C189" s="14" t="s">
        <v>403</v>
      </c>
      <c r="D189" s="6" t="s">
        <v>13</v>
      </c>
      <c r="E189" s="6"/>
      <c r="F189" s="9">
        <f t="shared" si="9"/>
        <v>2</v>
      </c>
      <c r="G189" s="9">
        <f t="shared" si="10"/>
        <v>4</v>
      </c>
      <c r="H189" s="9">
        <f t="shared" si="11"/>
        <v>6</v>
      </c>
      <c r="J189" s="9" t="str">
        <f>TEXT(MID(B189,1,Table1[[#This Row],[level1]]-1),"00")</f>
        <v>02</v>
      </c>
      <c r="K189" s="9" t="str">
        <f>TEXT(MID(B189,Table1[[#This Row],[level1]]+1,Table1[[#This Row],[level2]]-Table1[[#This Row],[level1]]-1),"00")</f>
        <v>03</v>
      </c>
      <c r="L189" s="9" t="str">
        <f>TEXT(MID(B189,Table1[[#This Row],[level2]]+1,5),"00")</f>
        <v>1.8.2</v>
      </c>
      <c r="Q189" s="9" t="str">
        <f t="shared" si="8"/>
        <v>{"ID":"2.3.1.8.2", "Title":"Design for product servicing"},</v>
      </c>
    </row>
    <row r="190" spans="1:17" s="9" customFormat="1" hidden="1">
      <c r="A190" s="6">
        <v>16821</v>
      </c>
      <c r="B190" s="7" t="s">
        <v>404</v>
      </c>
      <c r="C190" s="14" t="s">
        <v>405</v>
      </c>
      <c r="D190" s="6" t="s">
        <v>13</v>
      </c>
      <c r="E190" s="6"/>
      <c r="F190" s="9">
        <f t="shared" si="9"/>
        <v>2</v>
      </c>
      <c r="G190" s="9">
        <f t="shared" si="10"/>
        <v>4</v>
      </c>
      <c r="H190" s="9">
        <f t="shared" si="11"/>
        <v>6</v>
      </c>
      <c r="J190" s="9" t="str">
        <f>TEXT(MID(B190,1,Table1[[#This Row],[level1]]-1),"00")</f>
        <v>02</v>
      </c>
      <c r="K190" s="9" t="str">
        <f>TEXT(MID(B190,Table1[[#This Row],[level1]]+1,Table1[[#This Row],[level2]]-Table1[[#This Row],[level1]]-1),"00")</f>
        <v>03</v>
      </c>
      <c r="L190" s="9" t="str">
        <f>TEXT(MID(B190,Table1[[#This Row],[level2]]+1,5),"00")</f>
        <v>1.8.3</v>
      </c>
      <c r="Q190" s="9" t="str">
        <f t="shared" si="8"/>
        <v>{"ID":"2.3.1.8.3", "Title":"Design for re-manufacturing"},</v>
      </c>
    </row>
    <row r="191" spans="1:17" s="9" customFormat="1" hidden="1">
      <c r="A191" s="6">
        <v>16822</v>
      </c>
      <c r="B191" s="7" t="s">
        <v>406</v>
      </c>
      <c r="C191" s="14" t="s">
        <v>407</v>
      </c>
      <c r="D191" s="6" t="s">
        <v>13</v>
      </c>
      <c r="E191" s="6"/>
      <c r="F191" s="9">
        <f t="shared" si="9"/>
        <v>2</v>
      </c>
      <c r="G191" s="9">
        <f t="shared" si="10"/>
        <v>4</v>
      </c>
      <c r="H191" s="9">
        <f t="shared" si="11"/>
        <v>6</v>
      </c>
      <c r="J191" s="9" t="str">
        <f>TEXT(MID(B191,1,Table1[[#This Row],[level1]]-1),"00")</f>
        <v>02</v>
      </c>
      <c r="K191" s="9" t="str">
        <f>TEXT(MID(B191,Table1[[#This Row],[level1]]+1,Table1[[#This Row],[level2]]-Table1[[#This Row],[level1]]-1),"00")</f>
        <v>03</v>
      </c>
      <c r="L191" s="9" t="str">
        <f>TEXT(MID(B191,Table1[[#This Row],[level2]]+1,5),"00")</f>
        <v>1.8.4</v>
      </c>
      <c r="Q191" s="9" t="str">
        <f t="shared" si="8"/>
        <v>{"ID":"2.3.1.8.4", "Title":"Review product troubleshooting methodology"},</v>
      </c>
    </row>
    <row r="192" spans="1:17" s="9" customFormat="1" ht="27.6" hidden="1">
      <c r="A192" s="6">
        <v>16818</v>
      </c>
      <c r="B192" s="7" t="s">
        <v>408</v>
      </c>
      <c r="C192" s="14" t="s">
        <v>409</v>
      </c>
      <c r="D192" s="6" t="s">
        <v>13</v>
      </c>
      <c r="E192" s="6"/>
      <c r="F192" s="9">
        <f t="shared" si="9"/>
        <v>2</v>
      </c>
      <c r="G192" s="9">
        <f t="shared" si="10"/>
        <v>4</v>
      </c>
      <c r="H192" s="9">
        <f t="shared" si="11"/>
        <v>6</v>
      </c>
      <c r="J192" s="9" t="str">
        <f>TEXT(MID(B192,1,Table1[[#This Row],[level1]]-1),"00")</f>
        <v>02</v>
      </c>
      <c r="K192" s="9" t="str">
        <f>TEXT(MID(B192,Table1[[#This Row],[level1]]+1,Table1[[#This Row],[level2]]-Table1[[#This Row],[level1]]-1),"00")</f>
        <v>03</v>
      </c>
      <c r="L192" s="9" t="str">
        <f>TEXT(MID(B192,Table1[[#This Row],[level2]]+1,5),"00")</f>
        <v>1.8.5</v>
      </c>
      <c r="Q192" s="9" t="str">
        <f t="shared" si="8"/>
        <v>{"ID":"2.3.1.8.5", "Title":"Design and manage product data, design, and bill of materials"},</v>
      </c>
    </row>
    <row r="193" spans="1:17" s="9" customFormat="1" hidden="1">
      <c r="A193" s="6">
        <v>16823</v>
      </c>
      <c r="B193" s="7" t="s">
        <v>410</v>
      </c>
      <c r="C193" s="14" t="s">
        <v>411</v>
      </c>
      <c r="D193" s="6" t="s">
        <v>13</v>
      </c>
      <c r="E193" s="6"/>
      <c r="F193" s="9">
        <f t="shared" si="9"/>
        <v>2</v>
      </c>
      <c r="G193" s="9">
        <f t="shared" si="10"/>
        <v>4</v>
      </c>
      <c r="H193" s="9">
        <f t="shared" si="11"/>
        <v>6</v>
      </c>
      <c r="J193" s="9" t="str">
        <f>TEXT(MID(B193,1,Table1[[#This Row],[level1]]-1),"00")</f>
        <v>02</v>
      </c>
      <c r="K193" s="9" t="str">
        <f>TEXT(MID(B193,Table1[[#This Row],[level1]]+1,Table1[[#This Row],[level2]]-Table1[[#This Row],[level1]]-1),"00")</f>
        <v>03</v>
      </c>
      <c r="L193" s="9" t="str">
        <f>TEXT(MID(B193,Table1[[#This Row],[level2]]+1,5),"00")</f>
        <v>1.8.6</v>
      </c>
      <c r="Q193" s="9" t="str">
        <f t="shared" si="8"/>
        <v>{"ID":"2.3.1.8.6", "Title":"Design for product upgrades"},</v>
      </c>
    </row>
    <row r="194" spans="1:17" s="9" customFormat="1" hidden="1">
      <c r="A194" s="6">
        <v>10088</v>
      </c>
      <c r="B194" s="7" t="s">
        <v>412</v>
      </c>
      <c r="C194" s="13" t="s">
        <v>413</v>
      </c>
      <c r="D194" s="6" t="s">
        <v>13</v>
      </c>
      <c r="E194" s="6"/>
      <c r="F194" s="9">
        <f t="shared" si="9"/>
        <v>2</v>
      </c>
      <c r="G194" s="9">
        <f t="shared" si="10"/>
        <v>4</v>
      </c>
      <c r="H194" s="9">
        <f t="shared" si="11"/>
        <v>6</v>
      </c>
      <c r="J194" s="9" t="str">
        <f>TEXT(MID(B194,1,Table1[[#This Row],[level1]]-1),"00")</f>
        <v>02</v>
      </c>
      <c r="K194" s="9" t="str">
        <f>TEXT(MID(B194,Table1[[#This Row],[level1]]+1,Table1[[#This Row],[level2]]-Table1[[#This Row],[level1]]-1),"00")</f>
        <v>03</v>
      </c>
      <c r="L194" s="9" t="str">
        <f>TEXT(MID(B194,Table1[[#This Row],[level2]]+1,5),"00")</f>
        <v>1.9</v>
      </c>
      <c r="Q194" s="9" t="str">
        <f t="shared" ref="Q194:Q257" si="12">"{""ID"":""" &amp; B194 &amp;""", ""Title"":"""&amp;C194&amp;"""},"</f>
        <v>{"ID":"2.3.1.9", "Title":"Build prototypes/proof of concepts"},</v>
      </c>
    </row>
    <row r="195" spans="1:17" s="9" customFormat="1" ht="27.6" hidden="1">
      <c r="A195" s="6">
        <v>10098</v>
      </c>
      <c r="B195" s="7" t="s">
        <v>414</v>
      </c>
      <c r="C195" s="13" t="s">
        <v>415</v>
      </c>
      <c r="D195" s="6" t="s">
        <v>13</v>
      </c>
      <c r="E195" s="6"/>
      <c r="F195" s="9">
        <f t="shared" ref="F195:F258" si="13">FIND(".",B195)</f>
        <v>2</v>
      </c>
      <c r="G195" s="9">
        <f t="shared" si="10"/>
        <v>4</v>
      </c>
      <c r="H195" s="9">
        <f t="shared" si="11"/>
        <v>6</v>
      </c>
      <c r="J195" s="9" t="str">
        <f>TEXT(MID(B195,1,Table1[[#This Row],[level1]]-1),"00")</f>
        <v>02</v>
      </c>
      <c r="K195" s="9" t="str">
        <f>TEXT(MID(B195,Table1[[#This Row],[level1]]+1,Table1[[#This Row],[level2]]-Table1[[#This Row],[level1]]-1),"00")</f>
        <v>03</v>
      </c>
      <c r="L195" s="9" t="str">
        <f>TEXT(MID(B195,Table1[[#This Row],[level2]]+1,5),"00")</f>
        <v>1.10</v>
      </c>
      <c r="Q195" s="9" t="str">
        <f t="shared" si="12"/>
        <v>{"ID":"2.3.1.10", "Title":"Develop and test prototype production and/or service delivery process"},</v>
      </c>
    </row>
    <row r="196" spans="1:17" s="9" customFormat="1" hidden="1">
      <c r="A196" s="6">
        <v>10089</v>
      </c>
      <c r="B196" s="7" t="s">
        <v>416</v>
      </c>
      <c r="C196" s="13" t="s">
        <v>417</v>
      </c>
      <c r="D196" s="6" t="s">
        <v>13</v>
      </c>
      <c r="E196" s="6"/>
      <c r="F196" s="9">
        <f t="shared" si="13"/>
        <v>2</v>
      </c>
      <c r="G196" s="9">
        <f t="shared" si="10"/>
        <v>4</v>
      </c>
      <c r="H196" s="9">
        <f t="shared" si="11"/>
        <v>6</v>
      </c>
      <c r="J196" s="9" t="str">
        <f>TEXT(MID(B196,1,Table1[[#This Row],[level1]]-1),"00")</f>
        <v>02</v>
      </c>
      <c r="K196" s="9" t="str">
        <f>TEXT(MID(B196,Table1[[#This Row],[level1]]+1,Table1[[#This Row],[level2]]-Table1[[#This Row],[level1]]-1),"00")</f>
        <v>03</v>
      </c>
      <c r="L196" s="9" t="str">
        <f>TEXT(MID(B196,Table1[[#This Row],[level2]]+1,5),"00")</f>
        <v>1.11</v>
      </c>
      <c r="Q196" s="9" t="str">
        <f t="shared" si="12"/>
        <v>{"ID":"2.3.1.11", "Title":"Eliminate quality and reliability problems"},</v>
      </c>
    </row>
    <row r="197" spans="1:17" s="9" customFormat="1" ht="27.6" hidden="1">
      <c r="A197" s="6">
        <v>10090</v>
      </c>
      <c r="B197" s="7" t="s">
        <v>418</v>
      </c>
      <c r="C197" s="13" t="s">
        <v>419</v>
      </c>
      <c r="D197" s="6" t="s">
        <v>13</v>
      </c>
      <c r="E197" s="6"/>
      <c r="F197" s="9">
        <f t="shared" si="13"/>
        <v>2</v>
      </c>
      <c r="G197" s="9">
        <f t="shared" ref="G197:G260" si="14">FIND(".",B197,F197+1)</f>
        <v>4</v>
      </c>
      <c r="H197" s="9">
        <f t="shared" si="11"/>
        <v>6</v>
      </c>
      <c r="J197" s="9" t="str">
        <f>TEXT(MID(B197,1,Table1[[#This Row],[level1]]-1),"00")</f>
        <v>02</v>
      </c>
      <c r="K197" s="9" t="str">
        <f>TEXT(MID(B197,Table1[[#This Row],[level1]]+1,Table1[[#This Row],[level2]]-Table1[[#This Row],[level1]]-1),"00")</f>
        <v>03</v>
      </c>
      <c r="L197" s="9" t="str">
        <f>TEXT(MID(B197,Table1[[#This Row],[level2]]+1,5),"00")</f>
        <v>1.12</v>
      </c>
      <c r="Q197" s="9" t="str">
        <f t="shared" si="12"/>
        <v>{"ID":"2.3.1.12", "Title":"Conduct in-house product/service testing and evaluate feasibility"},</v>
      </c>
    </row>
    <row r="198" spans="1:17" s="9" customFormat="1" hidden="1">
      <c r="A198" s="6">
        <v>10091</v>
      </c>
      <c r="B198" s="7" t="s">
        <v>420</v>
      </c>
      <c r="C198" s="13" t="s">
        <v>421</v>
      </c>
      <c r="D198" s="6" t="s">
        <v>13</v>
      </c>
      <c r="E198" s="6"/>
      <c r="F198" s="9">
        <f t="shared" si="13"/>
        <v>2</v>
      </c>
      <c r="G198" s="9">
        <f t="shared" si="14"/>
        <v>4</v>
      </c>
      <c r="H198" s="9">
        <f t="shared" ref="H198:H261" si="15">FIND(".",B198,G198+1)</f>
        <v>6</v>
      </c>
      <c r="J198" s="9" t="str">
        <f>TEXT(MID(B198,1,Table1[[#This Row],[level1]]-1),"00")</f>
        <v>02</v>
      </c>
      <c r="K198" s="9" t="str">
        <f>TEXT(MID(B198,Table1[[#This Row],[level1]]+1,Table1[[#This Row],[level2]]-Table1[[#This Row],[level1]]-1),"00")</f>
        <v>03</v>
      </c>
      <c r="L198" s="9" t="str">
        <f>TEXT(MID(B198,Table1[[#This Row],[level2]]+1,5),"00")</f>
        <v>1.13</v>
      </c>
      <c r="Q198" s="9" t="str">
        <f t="shared" si="12"/>
        <v>{"ID":"2.3.1.13", "Title":"Identify design/development performance indicators"},</v>
      </c>
    </row>
    <row r="199" spans="1:17" s="9" customFormat="1" hidden="1">
      <c r="A199" s="6">
        <v>10092</v>
      </c>
      <c r="B199" s="7" t="s">
        <v>422</v>
      </c>
      <c r="C199" s="13" t="s">
        <v>423</v>
      </c>
      <c r="D199" s="6" t="s">
        <v>13</v>
      </c>
      <c r="E199" s="6"/>
      <c r="F199" s="9">
        <f t="shared" si="13"/>
        <v>2</v>
      </c>
      <c r="G199" s="9">
        <f t="shared" si="14"/>
        <v>4</v>
      </c>
      <c r="H199" s="9">
        <f t="shared" si="15"/>
        <v>6</v>
      </c>
      <c r="J199" s="9" t="str">
        <f>TEXT(MID(B199,1,Table1[[#This Row],[level1]]-1),"00")</f>
        <v>02</v>
      </c>
      <c r="K199" s="9" t="str">
        <f>TEXT(MID(B199,Table1[[#This Row],[level1]]+1,Table1[[#This Row],[level2]]-Table1[[#This Row],[level1]]-1),"00")</f>
        <v>03</v>
      </c>
      <c r="L199" s="9" t="str">
        <f>TEXT(MID(B199,Table1[[#This Row],[level2]]+1,5),"00")</f>
        <v>1.14</v>
      </c>
      <c r="Q199" s="9" t="str">
        <f t="shared" si="12"/>
        <v>{"ID":"2.3.1.14", "Title":"Collaborate on design with suppliers and external partners"},</v>
      </c>
    </row>
    <row r="200" spans="1:17" s="9" customFormat="1">
      <c r="A200" s="6">
        <v>19996</v>
      </c>
      <c r="B200" s="7" t="s">
        <v>424</v>
      </c>
      <c r="C200" s="12" t="s">
        <v>425</v>
      </c>
      <c r="D200" s="6" t="s">
        <v>13</v>
      </c>
      <c r="E200" s="6"/>
      <c r="F200" s="9">
        <f t="shared" si="13"/>
        <v>2</v>
      </c>
      <c r="G200" s="9">
        <f t="shared" si="14"/>
        <v>4</v>
      </c>
      <c r="H200" s="9" t="e">
        <f t="shared" si="15"/>
        <v>#VALUE!</v>
      </c>
      <c r="J200" s="9" t="str">
        <f>TEXT(MID(B200,1,Table1[[#This Row],[level1]]-1),"00")</f>
        <v>02</v>
      </c>
      <c r="K200" s="9" t="str">
        <f>TEXT(MID(B200,Table1[[#This Row],[level1]]+1,Table1[[#This Row],[level2]]-Table1[[#This Row],[level1]]-1),"00")</f>
        <v>03</v>
      </c>
      <c r="L200" s="9" t="str">
        <f>TEXT(MID(B200,Table1[[#This Row],[level2]]+1,5),"00")</f>
        <v>02</v>
      </c>
      <c r="Q200" s="9" t="str">
        <f t="shared" si="12"/>
        <v>{"ID":"2.3.2", "Title":"Test market for new or revised products and services"},</v>
      </c>
    </row>
    <row r="201" spans="1:17" s="9" customFormat="1" hidden="1">
      <c r="A201" s="6">
        <v>10093</v>
      </c>
      <c r="B201" s="7" t="s">
        <v>426</v>
      </c>
      <c r="C201" s="13" t="s">
        <v>427</v>
      </c>
      <c r="D201" s="6" t="s">
        <v>13</v>
      </c>
      <c r="E201" s="6"/>
      <c r="F201" s="9">
        <f t="shared" si="13"/>
        <v>2</v>
      </c>
      <c r="G201" s="9">
        <f t="shared" si="14"/>
        <v>4</v>
      </c>
      <c r="H201" s="9">
        <f t="shared" si="15"/>
        <v>6</v>
      </c>
      <c r="J201" s="9" t="str">
        <f>TEXT(MID(B201,1,Table1[[#This Row],[level1]]-1),"00")</f>
        <v>02</v>
      </c>
      <c r="K201" s="9" t="str">
        <f>TEXT(MID(B201,Table1[[#This Row],[level1]]+1,Table1[[#This Row],[level2]]-Table1[[#This Row],[level1]]-1),"00")</f>
        <v>03</v>
      </c>
      <c r="L201" s="9" t="str">
        <f>TEXT(MID(B201,Table1[[#This Row],[level2]]+1,5),"00")</f>
        <v>2.1</v>
      </c>
      <c r="Q201" s="9" t="str">
        <f t="shared" si="12"/>
        <v>{"ID":"2.3.2.1", "Title":"Prepare detailed market study"},</v>
      </c>
    </row>
    <row r="202" spans="1:17" s="9" customFormat="1" hidden="1">
      <c r="A202" s="6">
        <v>10094</v>
      </c>
      <c r="B202" s="7" t="s">
        <v>428</v>
      </c>
      <c r="C202" s="13" t="s">
        <v>429</v>
      </c>
      <c r="D202" s="6" t="s">
        <v>13</v>
      </c>
      <c r="E202" s="6"/>
      <c r="F202" s="9">
        <f t="shared" si="13"/>
        <v>2</v>
      </c>
      <c r="G202" s="9">
        <f t="shared" si="14"/>
        <v>4</v>
      </c>
      <c r="H202" s="9">
        <f t="shared" si="15"/>
        <v>6</v>
      </c>
      <c r="J202" s="9" t="str">
        <f>TEXT(MID(B202,1,Table1[[#This Row],[level1]]-1),"00")</f>
        <v>02</v>
      </c>
      <c r="K202" s="9" t="str">
        <f>TEXT(MID(B202,Table1[[#This Row],[level1]]+1,Table1[[#This Row],[level2]]-Table1[[#This Row],[level1]]-1),"00")</f>
        <v>03</v>
      </c>
      <c r="L202" s="9" t="str">
        <f>TEXT(MID(B202,Table1[[#This Row],[level2]]+1,5),"00")</f>
        <v>2.2</v>
      </c>
      <c r="Q202" s="9" t="str">
        <f t="shared" si="12"/>
        <v>{"ID":"2.3.2.2", "Title":"Conduct customer tests and interviews"},</v>
      </c>
    </row>
    <row r="203" spans="1:17" s="9" customFormat="1" hidden="1">
      <c r="A203" s="6">
        <v>10095</v>
      </c>
      <c r="B203" s="7" t="s">
        <v>430</v>
      </c>
      <c r="C203" s="13" t="s">
        <v>431</v>
      </c>
      <c r="D203" s="6" t="s">
        <v>13</v>
      </c>
      <c r="E203" s="6"/>
      <c r="F203" s="9">
        <f t="shared" si="13"/>
        <v>2</v>
      </c>
      <c r="G203" s="9">
        <f t="shared" si="14"/>
        <v>4</v>
      </c>
      <c r="H203" s="9">
        <f t="shared" si="15"/>
        <v>6</v>
      </c>
      <c r="J203" s="9" t="str">
        <f>TEXT(MID(B203,1,Table1[[#This Row],[level1]]-1),"00")</f>
        <v>02</v>
      </c>
      <c r="K203" s="9" t="str">
        <f>TEXT(MID(B203,Table1[[#This Row],[level1]]+1,Table1[[#This Row],[level2]]-Table1[[#This Row],[level1]]-1),"00")</f>
        <v>03</v>
      </c>
      <c r="L203" s="9" t="str">
        <f>TEXT(MID(B203,Table1[[#This Row],[level2]]+1,5),"00")</f>
        <v>2.3</v>
      </c>
      <c r="Q203" s="9" t="str">
        <f t="shared" si="12"/>
        <v>{"ID":"2.3.2.3", "Title":"Finalize product/service characteristics and business cases"},</v>
      </c>
    </row>
    <row r="204" spans="1:17" s="9" customFormat="1" hidden="1">
      <c r="A204" s="6">
        <v>10096</v>
      </c>
      <c r="B204" s="7" t="s">
        <v>432</v>
      </c>
      <c r="C204" s="13" t="s">
        <v>433</v>
      </c>
      <c r="D204" s="6" t="s">
        <v>13</v>
      </c>
      <c r="E204" s="6"/>
      <c r="F204" s="9">
        <f t="shared" si="13"/>
        <v>2</v>
      </c>
      <c r="G204" s="9">
        <f t="shared" si="14"/>
        <v>4</v>
      </c>
      <c r="H204" s="9">
        <f t="shared" si="15"/>
        <v>6</v>
      </c>
      <c r="J204" s="9" t="str">
        <f>TEXT(MID(B204,1,Table1[[#This Row],[level1]]-1),"00")</f>
        <v>02</v>
      </c>
      <c r="K204" s="9" t="str">
        <f>TEXT(MID(B204,Table1[[#This Row],[level1]]+1,Table1[[#This Row],[level2]]-Table1[[#This Row],[level1]]-1),"00")</f>
        <v>03</v>
      </c>
      <c r="L204" s="9" t="str">
        <f>TEXT(MID(B204,Table1[[#This Row],[level2]]+1,5),"00")</f>
        <v>2.4</v>
      </c>
      <c r="Q204" s="9" t="str">
        <f t="shared" si="12"/>
        <v>{"ID":"2.3.2.4", "Title":"Finalize technical requirements"},</v>
      </c>
    </row>
    <row r="205" spans="1:17" s="9" customFormat="1">
      <c r="A205" s="6">
        <v>19997</v>
      </c>
      <c r="B205" s="7" t="s">
        <v>434</v>
      </c>
      <c r="C205" s="12" t="s">
        <v>7405</v>
      </c>
      <c r="D205" s="6" t="s">
        <v>13</v>
      </c>
      <c r="E205" s="6"/>
      <c r="F205" s="9">
        <f t="shared" si="13"/>
        <v>2</v>
      </c>
      <c r="G205" s="9">
        <f t="shared" si="14"/>
        <v>4</v>
      </c>
      <c r="H205" s="9" t="e">
        <f t="shared" si="15"/>
        <v>#VALUE!</v>
      </c>
      <c r="J205" s="9" t="str">
        <f>TEXT(MID(B205,1,Table1[[#This Row],[level1]]-1),"00")</f>
        <v>02</v>
      </c>
      <c r="K205" s="9" t="str">
        <f>TEXT(MID(B205,Table1[[#This Row],[level1]]+1,Table1[[#This Row],[level2]]-Table1[[#This Row],[level1]]-1),"00")</f>
        <v>03</v>
      </c>
      <c r="L205" s="9" t="str">
        <f>TEXT(MID(B205,Table1[[#This Row],[level2]]+1,5),"00")</f>
        <v>03</v>
      </c>
      <c r="P205" s="12" t="s">
        <v>435</v>
      </c>
      <c r="Q205" s="9" t="str">
        <f t="shared" si="12"/>
        <v>{"ID":"2.3.3", "Title":"Prepare for production or service delivery"},</v>
      </c>
    </row>
    <row r="206" spans="1:17" s="9" customFormat="1" ht="27.6" hidden="1">
      <c r="A206" s="6">
        <v>10099</v>
      </c>
      <c r="B206" s="7" t="s">
        <v>436</v>
      </c>
      <c r="C206" s="13" t="s">
        <v>437</v>
      </c>
      <c r="D206" s="6" t="s">
        <v>13</v>
      </c>
      <c r="E206" s="6"/>
      <c r="F206" s="9">
        <f t="shared" si="13"/>
        <v>2</v>
      </c>
      <c r="G206" s="9">
        <f t="shared" si="14"/>
        <v>4</v>
      </c>
      <c r="H206" s="9">
        <f t="shared" si="15"/>
        <v>6</v>
      </c>
      <c r="J206" s="9" t="str">
        <f>TEXT(MID(B206,1,Table1[[#This Row],[level1]]-1),"00")</f>
        <v>02</v>
      </c>
      <c r="K206" s="9" t="str">
        <f>TEXT(MID(B206,Table1[[#This Row],[level1]]+1,Table1[[#This Row],[level2]]-Table1[[#This Row],[level1]]-1),"00")</f>
        <v>03</v>
      </c>
      <c r="L206" s="9" t="str">
        <f>TEXT(MID(B206,Table1[[#This Row],[level2]]+1,5),"00")</f>
        <v>3.1</v>
      </c>
      <c r="Q206" s="9" t="str">
        <f t="shared" si="12"/>
        <v>{"ID":"2.3.3.1", "Title":"Design and obtain necessary capabilities/materials and equipment"},</v>
      </c>
    </row>
    <row r="207" spans="1:17" s="9" customFormat="1" ht="27.6" hidden="1">
      <c r="A207" s="6">
        <v>10097</v>
      </c>
      <c r="B207" s="7" t="s">
        <v>438</v>
      </c>
      <c r="C207" s="13" t="s">
        <v>439</v>
      </c>
      <c r="D207" s="6" t="s">
        <v>13</v>
      </c>
      <c r="E207" s="6"/>
      <c r="F207" s="9">
        <f t="shared" si="13"/>
        <v>2</v>
      </c>
      <c r="G207" s="9">
        <f t="shared" si="14"/>
        <v>4</v>
      </c>
      <c r="H207" s="9">
        <f t="shared" si="15"/>
        <v>6</v>
      </c>
      <c r="J207" s="9" t="str">
        <f>TEXT(MID(B207,1,Table1[[#This Row],[level1]]-1),"00")</f>
        <v>02</v>
      </c>
      <c r="K207" s="9" t="str">
        <f>TEXT(MID(B207,Table1[[#This Row],[level1]]+1,Table1[[#This Row],[level2]]-Table1[[#This Row],[level1]]-1),"00")</f>
        <v>03</v>
      </c>
      <c r="L207" s="9" t="str">
        <f>TEXT(MID(B207,Table1[[#This Row],[level2]]+1,5),"00")</f>
        <v>3.2</v>
      </c>
      <c r="Q207" s="9" t="str">
        <f t="shared" si="12"/>
        <v>{"ID":"2.3.3.2", "Title":"Identify requirements for changes to manufacturing/delivery processes"},</v>
      </c>
    </row>
    <row r="208" spans="1:17" s="9" customFormat="1" hidden="1">
      <c r="A208" s="6">
        <v>11418</v>
      </c>
      <c r="B208" s="7" t="s">
        <v>440</v>
      </c>
      <c r="C208" s="13" t="s">
        <v>441</v>
      </c>
      <c r="D208" s="6" t="s">
        <v>13</v>
      </c>
      <c r="E208" s="6"/>
      <c r="F208" s="9">
        <f t="shared" si="13"/>
        <v>2</v>
      </c>
      <c r="G208" s="9">
        <f t="shared" si="14"/>
        <v>4</v>
      </c>
      <c r="H208" s="9">
        <f t="shared" si="15"/>
        <v>6</v>
      </c>
      <c r="J208" s="9" t="str">
        <f>TEXT(MID(B208,1,Table1[[#This Row],[level1]]-1),"00")</f>
        <v>02</v>
      </c>
      <c r="K208" s="9" t="str">
        <f>TEXT(MID(B208,Table1[[#This Row],[level1]]+1,Table1[[#This Row],[level2]]-Table1[[#This Row],[level1]]-1),"00")</f>
        <v>03</v>
      </c>
      <c r="L208" s="9" t="str">
        <f>TEXT(MID(B208,Table1[[#This Row],[level2]]+1,5),"00")</f>
        <v>3.3</v>
      </c>
      <c r="Q208" s="9" t="str">
        <f t="shared" si="12"/>
        <v>{"ID":"2.3.3.3", "Title":"Request engineering/process change"},</v>
      </c>
    </row>
    <row r="209" spans="1:17" s="9" customFormat="1" hidden="1">
      <c r="A209" s="6">
        <v>10100</v>
      </c>
      <c r="B209" s="7" t="s">
        <v>442</v>
      </c>
      <c r="C209" s="13" t="s">
        <v>443</v>
      </c>
      <c r="D209" s="6" t="s">
        <v>13</v>
      </c>
      <c r="E209" s="6"/>
      <c r="F209" s="9">
        <f t="shared" si="13"/>
        <v>2</v>
      </c>
      <c r="G209" s="9">
        <f t="shared" si="14"/>
        <v>4</v>
      </c>
      <c r="H209" s="9">
        <f t="shared" si="15"/>
        <v>6</v>
      </c>
      <c r="J209" s="9" t="str">
        <f>TEXT(MID(B209,1,Table1[[#This Row],[level1]]-1),"00")</f>
        <v>02</v>
      </c>
      <c r="K209" s="9" t="str">
        <f>TEXT(MID(B209,Table1[[#This Row],[level1]]+1,Table1[[#This Row],[level2]]-Table1[[#This Row],[level1]]-1),"00")</f>
        <v>03</v>
      </c>
      <c r="L209" s="9" t="str">
        <f>TEXT(MID(B209,Table1[[#This Row],[level2]]+1,5),"00")</f>
        <v>3.4</v>
      </c>
      <c r="Q209" s="9" t="str">
        <f t="shared" si="12"/>
        <v>{"ID":"2.3.3.4", "Title":"Install and validate production/service delivery process"},</v>
      </c>
    </row>
    <row r="210" spans="1:17" s="9" customFormat="1" hidden="1">
      <c r="A210" s="6">
        <v>11417</v>
      </c>
      <c r="B210" s="7" t="s">
        <v>444</v>
      </c>
      <c r="C210" s="14" t="s">
        <v>445</v>
      </c>
      <c r="D210" s="6" t="s">
        <v>13</v>
      </c>
      <c r="E210" s="6"/>
      <c r="F210" s="9">
        <f t="shared" si="13"/>
        <v>2</v>
      </c>
      <c r="G210" s="9">
        <f t="shared" si="14"/>
        <v>4</v>
      </c>
      <c r="H210" s="9">
        <f t="shared" si="15"/>
        <v>6</v>
      </c>
      <c r="J210" s="9" t="str">
        <f>TEXT(MID(B210,1,Table1[[#This Row],[level1]]-1),"00")</f>
        <v>02</v>
      </c>
      <c r="K210" s="9" t="str">
        <f>TEXT(MID(B210,Table1[[#This Row],[level1]]+1,Table1[[#This Row],[level2]]-Table1[[#This Row],[level1]]-1),"00")</f>
        <v>03</v>
      </c>
      <c r="L210" s="9" t="str">
        <f>TEXT(MID(B210,Table1[[#This Row],[level2]]+1,5),"00")</f>
        <v>3.4.1</v>
      </c>
      <c r="Q210" s="9" t="str">
        <f t="shared" si="12"/>
        <v>{"ID":"2.3.3.4.1", "Title":"Monitor initial production runs"},</v>
      </c>
    </row>
    <row r="211" spans="1:17" s="9" customFormat="1" hidden="1">
      <c r="A211" s="6">
        <v>19998</v>
      </c>
      <c r="B211" s="7" t="s">
        <v>446</v>
      </c>
      <c r="C211" s="13" t="s">
        <v>447</v>
      </c>
      <c r="D211" s="6" t="s">
        <v>13</v>
      </c>
      <c r="E211" s="6"/>
      <c r="F211" s="9">
        <f t="shared" si="13"/>
        <v>2</v>
      </c>
      <c r="G211" s="9">
        <f t="shared" si="14"/>
        <v>4</v>
      </c>
      <c r="H211" s="9">
        <f t="shared" si="15"/>
        <v>6</v>
      </c>
      <c r="J211" s="9" t="str">
        <f>TEXT(MID(B211,1,Table1[[#This Row],[level1]]-1),"00")</f>
        <v>02</v>
      </c>
      <c r="K211" s="9" t="str">
        <f>TEXT(MID(B211,Table1[[#This Row],[level1]]+1,Table1[[#This Row],[level2]]-Table1[[#This Row],[level1]]-1),"00")</f>
        <v>03</v>
      </c>
      <c r="L211" s="9" t="str">
        <f>TEXT(MID(B211,Table1[[#This Row],[level2]]+1,5),"00")</f>
        <v>3.5</v>
      </c>
      <c r="Q211" s="9" t="str">
        <f t="shared" si="12"/>
        <v>{"ID":"2.3.3.5", "Title":"Validate launch procedures"},</v>
      </c>
    </row>
    <row r="212" spans="1:17" s="9" customFormat="1">
      <c r="A212" s="6">
        <v>10004</v>
      </c>
      <c r="B212" s="7" t="s">
        <v>9</v>
      </c>
      <c r="C212" s="10" t="s">
        <v>10</v>
      </c>
      <c r="D212" s="6" t="s">
        <v>6</v>
      </c>
      <c r="E212" s="6"/>
      <c r="F212" s="9">
        <f t="shared" si="13"/>
        <v>2</v>
      </c>
      <c r="G212" s="9" t="e">
        <f t="shared" si="14"/>
        <v>#VALUE!</v>
      </c>
      <c r="H212" s="9" t="e">
        <f t="shared" si="15"/>
        <v>#VALUE!</v>
      </c>
      <c r="J212" s="9" t="str">
        <f>TEXT(MID(B212,1,Table1[[#This Row],[level1]]-1),"00")</f>
        <v>03</v>
      </c>
      <c r="K212" s="9" t="e">
        <f>TEXT(MID(B212,Table1[[#This Row],[level1]]+1,Table1[[#This Row],[level2]]-Table1[[#This Row],[level1]]-1),"00")</f>
        <v>#VALUE!</v>
      </c>
      <c r="L212" s="9" t="e">
        <f>TEXT(MID(B212,Table1[[#This Row],[level2]]+1,5),"00")</f>
        <v>#VALUE!</v>
      </c>
      <c r="Q212" s="9" t="str">
        <f t="shared" si="12"/>
        <v>{"ID":"3.0", "Title":"Market and Sell Products and Services"},</v>
      </c>
    </row>
    <row r="213" spans="1:17" s="9" customFormat="1">
      <c r="A213" s="6">
        <v>10101</v>
      </c>
      <c r="B213" s="7" t="s">
        <v>448</v>
      </c>
      <c r="C213" s="11" t="s">
        <v>449</v>
      </c>
      <c r="D213" s="6" t="s">
        <v>6</v>
      </c>
      <c r="E213" s="6"/>
      <c r="F213" s="9">
        <f t="shared" si="13"/>
        <v>2</v>
      </c>
      <c r="G213" s="9" t="e">
        <f t="shared" si="14"/>
        <v>#VALUE!</v>
      </c>
      <c r="H213" s="9" t="e">
        <f t="shared" si="15"/>
        <v>#VALUE!</v>
      </c>
      <c r="J213" s="9" t="str">
        <f>TEXT(MID(B213,1,Table1[[#This Row],[level1]]-1),"00")</f>
        <v>03</v>
      </c>
      <c r="K213" s="9" t="e">
        <f>TEXT(MID(B213,Table1[[#This Row],[level1]]+1,Table1[[#This Row],[level2]]-Table1[[#This Row],[level1]]-1),"00")</f>
        <v>#VALUE!</v>
      </c>
      <c r="L213" s="9" t="e">
        <f>TEXT(MID(B213,Table1[[#This Row],[level2]]+1,5),"00")</f>
        <v>#VALUE!</v>
      </c>
      <c r="Q213" s="9" t="str">
        <f t="shared" si="12"/>
        <v>{"ID":"3.1", "Title":"Understand markets, customers, and capabilities"},</v>
      </c>
    </row>
    <row r="214" spans="1:17" s="9" customFormat="1">
      <c r="A214" s="6">
        <v>10106</v>
      </c>
      <c r="B214" s="7" t="s">
        <v>450</v>
      </c>
      <c r="C214" s="12" t="s">
        <v>451</v>
      </c>
      <c r="D214" s="6" t="s">
        <v>13</v>
      </c>
      <c r="E214" s="6"/>
      <c r="F214" s="9">
        <f t="shared" si="13"/>
        <v>2</v>
      </c>
      <c r="G214" s="9">
        <f t="shared" si="14"/>
        <v>4</v>
      </c>
      <c r="H214" s="9" t="e">
        <f t="shared" si="15"/>
        <v>#VALUE!</v>
      </c>
      <c r="J214" s="9" t="str">
        <f>TEXT(MID(B214,1,Table1[[#This Row],[level1]]-1),"00")</f>
        <v>03</v>
      </c>
      <c r="K214" s="9" t="str">
        <f>TEXT(MID(B214,Table1[[#This Row],[level1]]+1,Table1[[#This Row],[level2]]-Table1[[#This Row],[level1]]-1),"00")</f>
        <v>01</v>
      </c>
      <c r="L214" s="9" t="str">
        <f>TEXT(MID(B214,Table1[[#This Row],[level2]]+1,5),"00")</f>
        <v>01</v>
      </c>
      <c r="Q214" s="9" t="str">
        <f t="shared" si="12"/>
        <v>{"ID":"3.1.1", "Title":"Perform customer and market intelligence analysis"},</v>
      </c>
    </row>
    <row r="215" spans="1:17" s="9" customFormat="1" hidden="1">
      <c r="A215" s="6">
        <v>10108</v>
      </c>
      <c r="B215" s="7" t="s">
        <v>452</v>
      </c>
      <c r="C215" s="13" t="s">
        <v>453</v>
      </c>
      <c r="D215" s="6" t="s">
        <v>13</v>
      </c>
      <c r="E215" s="6"/>
      <c r="F215" s="9">
        <f t="shared" si="13"/>
        <v>2</v>
      </c>
      <c r="G215" s="9">
        <f t="shared" si="14"/>
        <v>4</v>
      </c>
      <c r="H215" s="9">
        <f t="shared" si="15"/>
        <v>6</v>
      </c>
      <c r="J215" s="9" t="str">
        <f>TEXT(MID(B215,1,Table1[[#This Row],[level1]]-1),"00")</f>
        <v>03</v>
      </c>
      <c r="K215" s="9" t="str">
        <f>TEXT(MID(B215,Table1[[#This Row],[level1]]+1,Table1[[#This Row],[level2]]-Table1[[#This Row],[level1]]-1),"00")</f>
        <v>01</v>
      </c>
      <c r="L215" s="9" t="str">
        <f>TEXT(MID(B215,Table1[[#This Row],[level2]]+1,5),"00")</f>
        <v>1.1</v>
      </c>
      <c r="Q215" s="9" t="str">
        <f t="shared" si="12"/>
        <v>{"ID":"3.1.1.1", "Title":"Conduct customer and market research"},</v>
      </c>
    </row>
    <row r="216" spans="1:17" s="9" customFormat="1" hidden="1">
      <c r="A216" s="6">
        <v>10109</v>
      </c>
      <c r="B216" s="7" t="s">
        <v>454</v>
      </c>
      <c r="C216" s="13" t="s">
        <v>455</v>
      </c>
      <c r="D216" s="6" t="s">
        <v>13</v>
      </c>
      <c r="E216" s="6"/>
      <c r="F216" s="9">
        <f t="shared" si="13"/>
        <v>2</v>
      </c>
      <c r="G216" s="9">
        <f t="shared" si="14"/>
        <v>4</v>
      </c>
      <c r="H216" s="9">
        <f t="shared" si="15"/>
        <v>6</v>
      </c>
      <c r="J216" s="9" t="str">
        <f>TEXT(MID(B216,1,Table1[[#This Row],[level1]]-1),"00")</f>
        <v>03</v>
      </c>
      <c r="K216" s="9" t="str">
        <f>TEXT(MID(B216,Table1[[#This Row],[level1]]+1,Table1[[#This Row],[level2]]-Table1[[#This Row],[level1]]-1),"00")</f>
        <v>01</v>
      </c>
      <c r="L216" s="9" t="str">
        <f>TEXT(MID(B216,Table1[[#This Row],[level2]]+1,5),"00")</f>
        <v>1.2</v>
      </c>
      <c r="Q216" s="9" t="str">
        <f t="shared" si="12"/>
        <v>{"ID":"3.1.1.2", "Title":"Identify market segments"},</v>
      </c>
    </row>
    <row r="217" spans="1:17" s="9" customFormat="1" hidden="1">
      <c r="A217" s="6">
        <v>10110</v>
      </c>
      <c r="B217" s="7" t="s">
        <v>456</v>
      </c>
      <c r="C217" s="13" t="s">
        <v>457</v>
      </c>
      <c r="D217" s="6" t="s">
        <v>13</v>
      </c>
      <c r="E217" s="6"/>
      <c r="F217" s="9">
        <f t="shared" si="13"/>
        <v>2</v>
      </c>
      <c r="G217" s="9">
        <f t="shared" si="14"/>
        <v>4</v>
      </c>
      <c r="H217" s="9">
        <f t="shared" si="15"/>
        <v>6</v>
      </c>
      <c r="J217" s="9" t="str">
        <f>TEXT(MID(B217,1,Table1[[#This Row],[level1]]-1),"00")</f>
        <v>03</v>
      </c>
      <c r="K217" s="9" t="str">
        <f>TEXT(MID(B217,Table1[[#This Row],[level1]]+1,Table1[[#This Row],[level2]]-Table1[[#This Row],[level1]]-1),"00")</f>
        <v>01</v>
      </c>
      <c r="L217" s="9" t="str">
        <f>TEXT(MID(B217,Table1[[#This Row],[level2]]+1,5),"00")</f>
        <v>1.3</v>
      </c>
      <c r="Q217" s="9" t="str">
        <f t="shared" si="12"/>
        <v>{"ID":"3.1.1.3", "Title":"Analyze market and industry trends"},</v>
      </c>
    </row>
    <row r="218" spans="1:17" s="9" customFormat="1" ht="27.6" hidden="1">
      <c r="A218" s="6">
        <v>10111</v>
      </c>
      <c r="B218" s="7" t="s">
        <v>458</v>
      </c>
      <c r="C218" s="13" t="s">
        <v>459</v>
      </c>
      <c r="D218" s="6" t="s">
        <v>13</v>
      </c>
      <c r="E218" s="6"/>
      <c r="F218" s="9">
        <f t="shared" si="13"/>
        <v>2</v>
      </c>
      <c r="G218" s="9">
        <f t="shared" si="14"/>
        <v>4</v>
      </c>
      <c r="H218" s="9">
        <f t="shared" si="15"/>
        <v>6</v>
      </c>
      <c r="J218" s="9" t="str">
        <f>TEXT(MID(B218,1,Table1[[#This Row],[level1]]-1),"00")</f>
        <v>03</v>
      </c>
      <c r="K218" s="9" t="str">
        <f>TEXT(MID(B218,Table1[[#This Row],[level1]]+1,Table1[[#This Row],[level2]]-Table1[[#This Row],[level1]]-1),"00")</f>
        <v>01</v>
      </c>
      <c r="L218" s="9" t="str">
        <f>TEXT(MID(B218,Table1[[#This Row],[level2]]+1,5),"00")</f>
        <v>1.4</v>
      </c>
      <c r="Q218" s="9" t="str">
        <f t="shared" si="12"/>
        <v>{"ID":"3.1.1.4", "Title":"Analyze competing organizations, competitive/substitute products/services"},</v>
      </c>
    </row>
    <row r="219" spans="1:17" s="9" customFormat="1" hidden="1">
      <c r="A219" s="6">
        <v>10112</v>
      </c>
      <c r="B219" s="7" t="s">
        <v>460</v>
      </c>
      <c r="C219" s="13" t="s">
        <v>461</v>
      </c>
      <c r="D219" s="6" t="s">
        <v>13</v>
      </c>
      <c r="E219" s="6"/>
      <c r="F219" s="9">
        <f t="shared" si="13"/>
        <v>2</v>
      </c>
      <c r="G219" s="9">
        <f t="shared" si="14"/>
        <v>4</v>
      </c>
      <c r="H219" s="9">
        <f t="shared" si="15"/>
        <v>6</v>
      </c>
      <c r="J219" s="9" t="str">
        <f>TEXT(MID(B219,1,Table1[[#This Row],[level1]]-1),"00")</f>
        <v>03</v>
      </c>
      <c r="K219" s="9" t="str">
        <f>TEXT(MID(B219,Table1[[#This Row],[level1]]+1,Table1[[#This Row],[level2]]-Table1[[#This Row],[level1]]-1),"00")</f>
        <v>01</v>
      </c>
      <c r="L219" s="9" t="str">
        <f>TEXT(MID(B219,Table1[[#This Row],[level2]]+1,5),"00")</f>
        <v>1.5</v>
      </c>
      <c r="Q219" s="9" t="str">
        <f t="shared" si="12"/>
        <v>{"ID":"3.1.1.5", "Title":"Evaluate existing products/services"},</v>
      </c>
    </row>
    <row r="220" spans="1:17" s="9" customFormat="1" hidden="1">
      <c r="A220" s="6">
        <v>10113</v>
      </c>
      <c r="B220" s="7" t="s">
        <v>462</v>
      </c>
      <c r="C220" s="13" t="s">
        <v>463</v>
      </c>
      <c r="D220" s="6" t="s">
        <v>13</v>
      </c>
      <c r="E220" s="6"/>
      <c r="F220" s="9">
        <f t="shared" si="13"/>
        <v>2</v>
      </c>
      <c r="G220" s="9">
        <f t="shared" si="14"/>
        <v>4</v>
      </c>
      <c r="H220" s="9">
        <f t="shared" si="15"/>
        <v>6</v>
      </c>
      <c r="J220" s="9" t="str">
        <f>TEXT(MID(B220,1,Table1[[#This Row],[level1]]-1),"00")</f>
        <v>03</v>
      </c>
      <c r="K220" s="9" t="str">
        <f>TEXT(MID(B220,Table1[[#This Row],[level1]]+1,Table1[[#This Row],[level2]]-Table1[[#This Row],[level1]]-1),"00")</f>
        <v>01</v>
      </c>
      <c r="L220" s="9" t="str">
        <f>TEXT(MID(B220,Table1[[#This Row],[level2]]+1,5),"00")</f>
        <v>1.6</v>
      </c>
      <c r="Q220" s="9" t="str">
        <f t="shared" si="12"/>
        <v>{"ID":"3.1.1.6", "Title":"Assess internal and external business environment"},</v>
      </c>
    </row>
    <row r="221" spans="1:17" s="9" customFormat="1">
      <c r="A221" s="6">
        <v>10107</v>
      </c>
      <c r="B221" s="7" t="s">
        <v>464</v>
      </c>
      <c r="C221" s="12" t="s">
        <v>465</v>
      </c>
      <c r="D221" s="6" t="s">
        <v>6</v>
      </c>
      <c r="E221" s="6"/>
      <c r="F221" s="9">
        <f t="shared" si="13"/>
        <v>2</v>
      </c>
      <c r="G221" s="9">
        <f t="shared" si="14"/>
        <v>4</v>
      </c>
      <c r="H221" s="9" t="e">
        <f t="shared" si="15"/>
        <v>#VALUE!</v>
      </c>
      <c r="J221" s="9" t="str">
        <f>TEXT(MID(B221,1,Table1[[#This Row],[level1]]-1),"00")</f>
        <v>03</v>
      </c>
      <c r="K221" s="9" t="str">
        <f>TEXT(MID(B221,Table1[[#This Row],[level1]]+1,Table1[[#This Row],[level2]]-Table1[[#This Row],[level1]]-1),"00")</f>
        <v>01</v>
      </c>
      <c r="L221" s="9" t="str">
        <f>TEXT(MID(B221,Table1[[#This Row],[level2]]+1,5),"00")</f>
        <v>02</v>
      </c>
      <c r="Q221" s="9" t="str">
        <f t="shared" si="12"/>
        <v>{"ID":"3.1.2", "Title":"Evaluate and prioritize market opportunities"},</v>
      </c>
    </row>
    <row r="222" spans="1:17" s="9" customFormat="1" hidden="1">
      <c r="A222" s="6">
        <v>10116</v>
      </c>
      <c r="B222" s="7" t="s">
        <v>466</v>
      </c>
      <c r="C222" s="13" t="s">
        <v>467</v>
      </c>
      <c r="D222" s="6" t="s">
        <v>13</v>
      </c>
      <c r="E222" s="6"/>
      <c r="F222" s="9">
        <f t="shared" si="13"/>
        <v>2</v>
      </c>
      <c r="G222" s="9">
        <f t="shared" si="14"/>
        <v>4</v>
      </c>
      <c r="H222" s="9">
        <f t="shared" si="15"/>
        <v>6</v>
      </c>
      <c r="J222" s="9" t="str">
        <f>TEXT(MID(B222,1,Table1[[#This Row],[level1]]-1),"00")</f>
        <v>03</v>
      </c>
      <c r="K222" s="9" t="str">
        <f>TEXT(MID(B222,Table1[[#This Row],[level1]]+1,Table1[[#This Row],[level2]]-Table1[[#This Row],[level1]]-1),"00")</f>
        <v>01</v>
      </c>
      <c r="L222" s="9" t="str">
        <f>TEXT(MID(B222,Table1[[#This Row],[level2]]+1,5),"00")</f>
        <v>2.1</v>
      </c>
      <c r="Q222" s="9" t="str">
        <f t="shared" si="12"/>
        <v>{"ID":"3.1.2.1", "Title":"Quantify market opportunities"},</v>
      </c>
    </row>
    <row r="223" spans="1:17" s="9" customFormat="1" hidden="1">
      <c r="A223" s="6">
        <v>10117</v>
      </c>
      <c r="B223" s="7" t="s">
        <v>468</v>
      </c>
      <c r="C223" s="13" t="s">
        <v>469</v>
      </c>
      <c r="D223" s="6" t="s">
        <v>13</v>
      </c>
      <c r="E223" s="6"/>
      <c r="F223" s="9">
        <f t="shared" si="13"/>
        <v>2</v>
      </c>
      <c r="G223" s="9">
        <f t="shared" si="14"/>
        <v>4</v>
      </c>
      <c r="H223" s="9">
        <f t="shared" si="15"/>
        <v>6</v>
      </c>
      <c r="J223" s="9" t="str">
        <f>TEXT(MID(B223,1,Table1[[#This Row],[level1]]-1),"00")</f>
        <v>03</v>
      </c>
      <c r="K223" s="9" t="str">
        <f>TEXT(MID(B223,Table1[[#This Row],[level1]]+1,Table1[[#This Row],[level2]]-Table1[[#This Row],[level1]]-1),"00")</f>
        <v>01</v>
      </c>
      <c r="L223" s="9" t="str">
        <f>TEXT(MID(B223,Table1[[#This Row],[level2]]+1,5),"00")</f>
        <v>2.2</v>
      </c>
      <c r="Q223" s="9" t="str">
        <f t="shared" si="12"/>
        <v>{"ID":"3.1.2.2", "Title":"Determine target segments"},</v>
      </c>
    </row>
    <row r="224" spans="1:17" s="9" customFormat="1" hidden="1">
      <c r="A224" s="6">
        <v>18941</v>
      </c>
      <c r="B224" s="7" t="s">
        <v>470</v>
      </c>
      <c r="C224" s="14" t="s">
        <v>471</v>
      </c>
      <c r="D224" s="6" t="s">
        <v>13</v>
      </c>
      <c r="E224" s="6"/>
      <c r="F224" s="9">
        <f t="shared" si="13"/>
        <v>2</v>
      </c>
      <c r="G224" s="9">
        <f t="shared" si="14"/>
        <v>4</v>
      </c>
      <c r="H224" s="9">
        <f t="shared" si="15"/>
        <v>6</v>
      </c>
      <c r="J224" s="9" t="str">
        <f>TEXT(MID(B224,1,Table1[[#This Row],[level1]]-1),"00")</f>
        <v>03</v>
      </c>
      <c r="K224" s="9" t="str">
        <f>TEXT(MID(B224,Table1[[#This Row],[level1]]+1,Table1[[#This Row],[level2]]-Table1[[#This Row],[level1]]-1),"00")</f>
        <v>01</v>
      </c>
      <c r="L224" s="9" t="str">
        <f>TEXT(MID(B224,Table1[[#This Row],[level2]]+1,5),"00")</f>
        <v>2.2.1</v>
      </c>
      <c r="Q224" s="9" t="str">
        <f t="shared" si="12"/>
        <v>{"ID":"3.1.2.2.1", "Title":"Identify under-served and saturated market segments"},</v>
      </c>
    </row>
    <row r="225" spans="1:17" s="9" customFormat="1" ht="27.6" hidden="1">
      <c r="A225" s="6">
        <v>10118</v>
      </c>
      <c r="B225" s="7" t="s">
        <v>472</v>
      </c>
      <c r="C225" s="13" t="s">
        <v>473</v>
      </c>
      <c r="D225" s="6" t="s">
        <v>13</v>
      </c>
      <c r="E225" s="6"/>
      <c r="F225" s="9">
        <f t="shared" si="13"/>
        <v>2</v>
      </c>
      <c r="G225" s="9">
        <f t="shared" si="14"/>
        <v>4</v>
      </c>
      <c r="H225" s="9">
        <f t="shared" si="15"/>
        <v>6</v>
      </c>
      <c r="J225" s="9" t="str">
        <f>TEXT(MID(B225,1,Table1[[#This Row],[level1]]-1),"00")</f>
        <v>03</v>
      </c>
      <c r="K225" s="9" t="str">
        <f>TEXT(MID(B225,Table1[[#This Row],[level1]]+1,Table1[[#This Row],[level2]]-Table1[[#This Row],[level1]]-1),"00")</f>
        <v>01</v>
      </c>
      <c r="L225" s="9" t="str">
        <f>TEXT(MID(B225,Table1[[#This Row],[level2]]+1,5),"00")</f>
        <v>2.3</v>
      </c>
      <c r="Q225" s="9" t="str">
        <f t="shared" si="12"/>
        <v>{"ID":"3.1.2.3", "Title":"Prioritize opportunities consistent with capabilities and overall business strategy"},</v>
      </c>
    </row>
    <row r="226" spans="1:17" s="9" customFormat="1" hidden="1">
      <c r="A226" s="6">
        <v>10119</v>
      </c>
      <c r="B226" s="7" t="s">
        <v>474</v>
      </c>
      <c r="C226" s="13" t="s">
        <v>475</v>
      </c>
      <c r="D226" s="6" t="s">
        <v>13</v>
      </c>
      <c r="E226" s="6"/>
      <c r="F226" s="9">
        <f t="shared" si="13"/>
        <v>2</v>
      </c>
      <c r="G226" s="9">
        <f t="shared" si="14"/>
        <v>4</v>
      </c>
      <c r="H226" s="9">
        <f t="shared" si="15"/>
        <v>6</v>
      </c>
      <c r="J226" s="9" t="str">
        <f>TEXT(MID(B226,1,Table1[[#This Row],[level1]]-1),"00")</f>
        <v>03</v>
      </c>
      <c r="K226" s="9" t="str">
        <f>TEXT(MID(B226,Table1[[#This Row],[level1]]+1,Table1[[#This Row],[level2]]-Table1[[#This Row],[level1]]-1),"00")</f>
        <v>01</v>
      </c>
      <c r="L226" s="9" t="str">
        <f>TEXT(MID(B226,Table1[[#This Row],[level2]]+1,5),"00")</f>
        <v>2.4</v>
      </c>
      <c r="Q226" s="9" t="str">
        <f t="shared" si="12"/>
        <v>{"ID":"3.1.2.4", "Title":"Validate opportunities"},</v>
      </c>
    </row>
    <row r="227" spans="1:17" s="9" customFormat="1">
      <c r="A227" s="6">
        <v>10102</v>
      </c>
      <c r="B227" s="7" t="s">
        <v>476</v>
      </c>
      <c r="C227" s="11" t="s">
        <v>477</v>
      </c>
      <c r="D227" s="6" t="s">
        <v>6</v>
      </c>
      <c r="E227" s="6"/>
      <c r="F227" s="9">
        <f t="shared" si="13"/>
        <v>2</v>
      </c>
      <c r="G227" s="9" t="e">
        <f t="shared" si="14"/>
        <v>#VALUE!</v>
      </c>
      <c r="H227" s="9" t="e">
        <f t="shared" si="15"/>
        <v>#VALUE!</v>
      </c>
      <c r="J227" s="9" t="str">
        <f>TEXT(MID(B227,1,Table1[[#This Row],[level1]]-1),"00")</f>
        <v>03</v>
      </c>
      <c r="K227" s="9" t="e">
        <f>TEXT(MID(B227,Table1[[#This Row],[level1]]+1,Table1[[#This Row],[level2]]-Table1[[#This Row],[level1]]-1),"00")</f>
        <v>#VALUE!</v>
      </c>
      <c r="L227" s="9" t="e">
        <f>TEXT(MID(B227,Table1[[#This Row],[level2]]+1,5),"00")</f>
        <v>#VALUE!</v>
      </c>
      <c r="Q227" s="9" t="str">
        <f t="shared" si="12"/>
        <v>{"ID":"3.2", "Title":"Develop marketing strategy"},</v>
      </c>
    </row>
    <row r="228" spans="1:17" s="9" customFormat="1">
      <c r="A228" s="6">
        <v>11168</v>
      </c>
      <c r="B228" s="7" t="s">
        <v>478</v>
      </c>
      <c r="C228" s="12" t="s">
        <v>479</v>
      </c>
      <c r="D228" s="6" t="s">
        <v>13</v>
      </c>
      <c r="E228" s="6"/>
      <c r="F228" s="9">
        <f t="shared" si="13"/>
        <v>2</v>
      </c>
      <c r="G228" s="9">
        <f t="shared" si="14"/>
        <v>4</v>
      </c>
      <c r="H228" s="9" t="e">
        <f t="shared" si="15"/>
        <v>#VALUE!</v>
      </c>
      <c r="J228" s="9" t="str">
        <f>TEXT(MID(B228,1,Table1[[#This Row],[level1]]-1),"00")</f>
        <v>03</v>
      </c>
      <c r="K228" s="9" t="str">
        <f>TEXT(MID(B228,Table1[[#This Row],[level1]]+1,Table1[[#This Row],[level2]]-Table1[[#This Row],[level1]]-1),"00")</f>
        <v>02</v>
      </c>
      <c r="L228" s="9" t="str">
        <f>TEXT(MID(B228,Table1[[#This Row],[level2]]+1,5),"00")</f>
        <v>01</v>
      </c>
      <c r="Q228" s="9" t="str">
        <f t="shared" si="12"/>
        <v>{"ID":"3.2.1", "Title":"Define offering and customer value proposition"},</v>
      </c>
    </row>
    <row r="229" spans="1:17" s="9" customFormat="1" hidden="1">
      <c r="A229" s="6">
        <v>11169</v>
      </c>
      <c r="B229" s="7" t="s">
        <v>480</v>
      </c>
      <c r="C229" s="13" t="s">
        <v>481</v>
      </c>
      <c r="D229" s="6" t="s">
        <v>13</v>
      </c>
      <c r="E229" s="6"/>
      <c r="F229" s="9">
        <f t="shared" si="13"/>
        <v>2</v>
      </c>
      <c r="G229" s="9">
        <f t="shared" si="14"/>
        <v>4</v>
      </c>
      <c r="H229" s="9">
        <f t="shared" si="15"/>
        <v>6</v>
      </c>
      <c r="J229" s="9" t="str">
        <f>TEXT(MID(B229,1,Table1[[#This Row],[level1]]-1),"00")</f>
        <v>03</v>
      </c>
      <c r="K229" s="9" t="str">
        <f>TEXT(MID(B229,Table1[[#This Row],[level1]]+1,Table1[[#This Row],[level2]]-Table1[[#This Row],[level1]]-1),"00")</f>
        <v>02</v>
      </c>
      <c r="L229" s="9" t="str">
        <f>TEXT(MID(B229,Table1[[#This Row],[level2]]+1,5),"00")</f>
        <v>1.1</v>
      </c>
      <c r="Q229" s="9" t="str">
        <f t="shared" si="12"/>
        <v>{"ID":"3.2.1.1", "Title":"Define offering and positioning"},</v>
      </c>
    </row>
    <row r="230" spans="1:17" s="9" customFormat="1" ht="27.6" hidden="1">
      <c r="A230" s="6">
        <v>11170</v>
      </c>
      <c r="B230" s="7" t="s">
        <v>482</v>
      </c>
      <c r="C230" s="13" t="s">
        <v>483</v>
      </c>
      <c r="D230" s="6" t="s">
        <v>13</v>
      </c>
      <c r="E230" s="6"/>
      <c r="F230" s="9">
        <f t="shared" si="13"/>
        <v>2</v>
      </c>
      <c r="G230" s="9">
        <f t="shared" si="14"/>
        <v>4</v>
      </c>
      <c r="H230" s="9">
        <f t="shared" si="15"/>
        <v>6</v>
      </c>
      <c r="J230" s="9" t="str">
        <f>TEXT(MID(B230,1,Table1[[#This Row],[level1]]-1),"00")</f>
        <v>03</v>
      </c>
      <c r="K230" s="9" t="str">
        <f>TEXT(MID(B230,Table1[[#This Row],[level1]]+1,Table1[[#This Row],[level2]]-Table1[[#This Row],[level1]]-1),"00")</f>
        <v>02</v>
      </c>
      <c r="L230" s="9" t="str">
        <f>TEXT(MID(B230,Table1[[#This Row],[level2]]+1,5),"00")</f>
        <v>1.2</v>
      </c>
      <c r="Q230" s="9" t="str">
        <f t="shared" si="12"/>
        <v>{"ID":"3.2.1.2", "Title":"Develop value proposition including brand positioning for target segments"},</v>
      </c>
    </row>
    <row r="231" spans="1:17" s="9" customFormat="1" hidden="1">
      <c r="A231" s="6">
        <v>11171</v>
      </c>
      <c r="B231" s="7" t="s">
        <v>484</v>
      </c>
      <c r="C231" s="13" t="s">
        <v>485</v>
      </c>
      <c r="D231" s="6" t="s">
        <v>13</v>
      </c>
      <c r="E231" s="6"/>
      <c r="F231" s="9">
        <f t="shared" si="13"/>
        <v>2</v>
      </c>
      <c r="G231" s="9">
        <f t="shared" si="14"/>
        <v>4</v>
      </c>
      <c r="H231" s="9">
        <f t="shared" si="15"/>
        <v>6</v>
      </c>
      <c r="J231" s="9" t="str">
        <f>TEXT(MID(B231,1,Table1[[#This Row],[level1]]-1),"00")</f>
        <v>03</v>
      </c>
      <c r="K231" s="9" t="str">
        <f>TEXT(MID(B231,Table1[[#This Row],[level1]]+1,Table1[[#This Row],[level2]]-Table1[[#This Row],[level1]]-1),"00")</f>
        <v>02</v>
      </c>
      <c r="L231" s="9" t="str">
        <f>TEXT(MID(B231,Table1[[#This Row],[level2]]+1,5),"00")</f>
        <v>1.3</v>
      </c>
      <c r="Q231" s="9" t="str">
        <f t="shared" si="12"/>
        <v>{"ID":"3.2.1.3", "Title":"Validate value proposition with target segments"},</v>
      </c>
    </row>
    <row r="232" spans="1:17" s="9" customFormat="1" hidden="1">
      <c r="A232" s="6">
        <v>11172</v>
      </c>
      <c r="B232" s="7" t="s">
        <v>486</v>
      </c>
      <c r="C232" s="13" t="s">
        <v>487</v>
      </c>
      <c r="D232" s="6" t="s">
        <v>13</v>
      </c>
      <c r="E232" s="6"/>
      <c r="F232" s="9">
        <f t="shared" si="13"/>
        <v>2</v>
      </c>
      <c r="G232" s="9">
        <f t="shared" si="14"/>
        <v>4</v>
      </c>
      <c r="H232" s="9">
        <f t="shared" si="15"/>
        <v>6</v>
      </c>
      <c r="J232" s="9" t="str">
        <f>TEXT(MID(B232,1,Table1[[#This Row],[level1]]-1),"00")</f>
        <v>03</v>
      </c>
      <c r="K232" s="9" t="str">
        <f>TEXT(MID(B232,Table1[[#This Row],[level1]]+1,Table1[[#This Row],[level2]]-Table1[[#This Row],[level1]]-1),"00")</f>
        <v>02</v>
      </c>
      <c r="L232" s="9" t="str">
        <f>TEXT(MID(B232,Table1[[#This Row],[level2]]+1,5),"00")</f>
        <v>1.4</v>
      </c>
      <c r="Q232" s="9" t="str">
        <f t="shared" si="12"/>
        <v>{"ID":"3.2.1.4", "Title":"Develop new branding"},</v>
      </c>
    </row>
    <row r="233" spans="1:17" s="9" customFormat="1">
      <c r="A233" s="6">
        <v>10123</v>
      </c>
      <c r="B233" s="7" t="s">
        <v>488</v>
      </c>
      <c r="C233" s="12" t="s">
        <v>489</v>
      </c>
      <c r="D233" s="6" t="s">
        <v>13</v>
      </c>
      <c r="E233" s="6"/>
      <c r="F233" s="9">
        <f t="shared" si="13"/>
        <v>2</v>
      </c>
      <c r="G233" s="9">
        <f t="shared" si="14"/>
        <v>4</v>
      </c>
      <c r="H233" s="9" t="e">
        <f t="shared" si="15"/>
        <v>#VALUE!</v>
      </c>
      <c r="J233" s="9" t="str">
        <f>TEXT(MID(B233,1,Table1[[#This Row],[level1]]-1),"00")</f>
        <v>03</v>
      </c>
      <c r="K233" s="9" t="str">
        <f>TEXT(MID(B233,Table1[[#This Row],[level1]]+1,Table1[[#This Row],[level2]]-Table1[[#This Row],[level1]]-1),"00")</f>
        <v>02</v>
      </c>
      <c r="L233" s="9" t="str">
        <f>TEXT(MID(B233,Table1[[#This Row],[level2]]+1,5),"00")</f>
        <v>02</v>
      </c>
      <c r="Q233" s="9" t="str">
        <f t="shared" si="12"/>
        <v>{"ID":"3.2.2", "Title":"Define pricing strategy"},</v>
      </c>
    </row>
    <row r="234" spans="1:17" s="9" customFormat="1" hidden="1">
      <c r="A234" s="6">
        <v>13169</v>
      </c>
      <c r="B234" s="7" t="s">
        <v>490</v>
      </c>
      <c r="C234" s="13" t="s">
        <v>491</v>
      </c>
      <c r="D234" s="6" t="s">
        <v>13</v>
      </c>
      <c r="E234" s="6"/>
      <c r="F234" s="9">
        <f t="shared" si="13"/>
        <v>2</v>
      </c>
      <c r="G234" s="9">
        <f t="shared" si="14"/>
        <v>4</v>
      </c>
      <c r="H234" s="9">
        <f t="shared" si="15"/>
        <v>6</v>
      </c>
      <c r="J234" s="9" t="str">
        <f>TEXT(MID(B234,1,Table1[[#This Row],[level1]]-1),"00")</f>
        <v>03</v>
      </c>
      <c r="K234" s="9" t="str">
        <f>TEXT(MID(B234,Table1[[#This Row],[level1]]+1,Table1[[#This Row],[level2]]-Table1[[#This Row],[level1]]-1),"00")</f>
        <v>02</v>
      </c>
      <c r="L234" s="9" t="str">
        <f>TEXT(MID(B234,Table1[[#This Row],[level2]]+1,5),"00")</f>
        <v>2.1</v>
      </c>
      <c r="Q234" s="9" t="str">
        <f t="shared" si="12"/>
        <v>{"ID":"3.2.2.1", "Title":"Conduct pricing analysis"},</v>
      </c>
    </row>
    <row r="235" spans="1:17" s="9" customFormat="1" ht="27.6" hidden="1">
      <c r="A235" s="6">
        <v>10124</v>
      </c>
      <c r="B235" s="7" t="s">
        <v>492</v>
      </c>
      <c r="C235" s="13" t="s">
        <v>493</v>
      </c>
      <c r="D235" s="6" t="s">
        <v>13</v>
      </c>
      <c r="E235" s="6"/>
      <c r="F235" s="9">
        <f t="shared" si="13"/>
        <v>2</v>
      </c>
      <c r="G235" s="9">
        <f t="shared" si="14"/>
        <v>4</v>
      </c>
      <c r="H235" s="9">
        <f t="shared" si="15"/>
        <v>6</v>
      </c>
      <c r="J235" s="9" t="str">
        <f>TEXT(MID(B235,1,Table1[[#This Row],[level1]]-1),"00")</f>
        <v>03</v>
      </c>
      <c r="K235" s="9" t="str">
        <f>TEXT(MID(B235,Table1[[#This Row],[level1]]+1,Table1[[#This Row],[level2]]-Table1[[#This Row],[level1]]-1),"00")</f>
        <v>02</v>
      </c>
      <c r="L235" s="9" t="str">
        <f>TEXT(MID(B235,Table1[[#This Row],[level2]]+1,5),"00")</f>
        <v>2.2</v>
      </c>
      <c r="Q235" s="9" t="str">
        <f t="shared" si="12"/>
        <v>{"ID":"3.2.2.2", "Title":"Establish guidelines for applying pricing and discounting of products/services"},</v>
      </c>
    </row>
    <row r="236" spans="1:17" s="9" customFormat="1" hidden="1">
      <c r="A236" s="6">
        <v>19999</v>
      </c>
      <c r="B236" s="7" t="s">
        <v>494</v>
      </c>
      <c r="C236" s="13" t="s">
        <v>495</v>
      </c>
      <c r="D236" s="6" t="s">
        <v>13</v>
      </c>
      <c r="E236" s="6"/>
      <c r="F236" s="9">
        <f t="shared" si="13"/>
        <v>2</v>
      </c>
      <c r="G236" s="9">
        <f t="shared" si="14"/>
        <v>4</v>
      </c>
      <c r="H236" s="9">
        <f t="shared" si="15"/>
        <v>6</v>
      </c>
      <c r="J236" s="9" t="str">
        <f>TEXT(MID(B236,1,Table1[[#This Row],[level1]]-1),"00")</f>
        <v>03</v>
      </c>
      <c r="K236" s="9" t="str">
        <f>TEXT(MID(B236,Table1[[#This Row],[level1]]+1,Table1[[#This Row],[level2]]-Table1[[#This Row],[level1]]-1),"00")</f>
        <v>02</v>
      </c>
      <c r="L236" s="9" t="str">
        <f>TEXT(MID(B236,Table1[[#This Row],[level2]]+1,5),"00")</f>
        <v>2.3</v>
      </c>
      <c r="Q236" s="9" t="str">
        <f t="shared" si="12"/>
        <v>{"ID":"3.2.2.3", "Title":"Establish pricing targets"},</v>
      </c>
    </row>
    <row r="237" spans="1:17" s="9" customFormat="1" hidden="1">
      <c r="A237" s="6">
        <v>10125</v>
      </c>
      <c r="B237" s="7" t="s">
        <v>496</v>
      </c>
      <c r="C237" s="13" t="s">
        <v>497</v>
      </c>
      <c r="D237" s="6" t="s">
        <v>13</v>
      </c>
      <c r="E237" s="6"/>
      <c r="F237" s="9">
        <f t="shared" si="13"/>
        <v>2</v>
      </c>
      <c r="G237" s="9">
        <f t="shared" si="14"/>
        <v>4</v>
      </c>
      <c r="H237" s="9">
        <f t="shared" si="15"/>
        <v>6</v>
      </c>
      <c r="J237" s="9" t="str">
        <f>TEXT(MID(B237,1,Table1[[#This Row],[level1]]-1),"00")</f>
        <v>03</v>
      </c>
      <c r="K237" s="9" t="str">
        <f>TEXT(MID(B237,Table1[[#This Row],[level1]]+1,Table1[[#This Row],[level2]]-Table1[[#This Row],[level1]]-1),"00")</f>
        <v>02</v>
      </c>
      <c r="L237" s="9" t="str">
        <f>TEXT(MID(B237,Table1[[#This Row],[level2]]+1,5),"00")</f>
        <v>2.4</v>
      </c>
      <c r="Q237" s="9" t="str">
        <f t="shared" si="12"/>
        <v>{"ID":"3.2.2.4", "Title":"Approve pricing strategies/policies and targets"},</v>
      </c>
    </row>
    <row r="238" spans="1:17" s="9" customFormat="1">
      <c r="A238" s="6">
        <v>20000</v>
      </c>
      <c r="B238" s="7" t="s">
        <v>498</v>
      </c>
      <c r="C238" s="12" t="s">
        <v>499</v>
      </c>
      <c r="D238" s="6" t="s">
        <v>13</v>
      </c>
      <c r="E238" s="6"/>
      <c r="F238" s="9">
        <f t="shared" si="13"/>
        <v>2</v>
      </c>
      <c r="G238" s="9">
        <f t="shared" si="14"/>
        <v>4</v>
      </c>
      <c r="H238" s="9" t="e">
        <f t="shared" si="15"/>
        <v>#VALUE!</v>
      </c>
      <c r="J238" s="9" t="str">
        <f>TEXT(MID(B238,1,Table1[[#This Row],[level1]]-1),"00")</f>
        <v>03</v>
      </c>
      <c r="K238" s="9" t="str">
        <f>TEXT(MID(B238,Table1[[#This Row],[level1]]+1,Table1[[#This Row],[level2]]-Table1[[#This Row],[level1]]-1),"00")</f>
        <v>02</v>
      </c>
      <c r="L238" s="9" t="str">
        <f>TEXT(MID(B238,Table1[[#This Row],[level2]]+1,5),"00")</f>
        <v>03</v>
      </c>
      <c r="Q238" s="9" t="str">
        <f t="shared" si="12"/>
        <v>{"ID":"3.2.3", "Title":"Define and manage channel strategy"},</v>
      </c>
    </row>
    <row r="239" spans="1:17" s="9" customFormat="1" hidden="1">
      <c r="A239" s="6">
        <v>20001</v>
      </c>
      <c r="B239" s="7" t="s">
        <v>500</v>
      </c>
      <c r="C239" s="13" t="s">
        <v>501</v>
      </c>
      <c r="D239" s="6" t="s">
        <v>13</v>
      </c>
      <c r="E239" s="6"/>
      <c r="F239" s="9">
        <f t="shared" si="13"/>
        <v>2</v>
      </c>
      <c r="G239" s="9">
        <f t="shared" si="14"/>
        <v>4</v>
      </c>
      <c r="H239" s="9">
        <f t="shared" si="15"/>
        <v>6</v>
      </c>
      <c r="J239" s="9" t="str">
        <f>TEXT(MID(B239,1,Table1[[#This Row],[level1]]-1),"00")</f>
        <v>03</v>
      </c>
      <c r="K239" s="9" t="str">
        <f>TEXT(MID(B239,Table1[[#This Row],[level1]]+1,Table1[[#This Row],[level2]]-Table1[[#This Row],[level1]]-1),"00")</f>
        <v>02</v>
      </c>
      <c r="L239" s="9" t="str">
        <f>TEXT(MID(B239,Table1[[#This Row],[level2]]+1,5),"00")</f>
        <v>3.1</v>
      </c>
      <c r="Q239" s="9" t="str">
        <f t="shared" si="12"/>
        <v>{"ID":"3.2.3.1", "Title":"Determine channels to be supported"},</v>
      </c>
    </row>
    <row r="240" spans="1:17" s="9" customFormat="1" hidden="1">
      <c r="A240" s="6">
        <v>20002</v>
      </c>
      <c r="B240" s="7" t="s">
        <v>502</v>
      </c>
      <c r="C240" s="13" t="s">
        <v>503</v>
      </c>
      <c r="D240" s="6" t="s">
        <v>13</v>
      </c>
      <c r="E240" s="6"/>
      <c r="F240" s="9">
        <f t="shared" si="13"/>
        <v>2</v>
      </c>
      <c r="G240" s="9">
        <f t="shared" si="14"/>
        <v>4</v>
      </c>
      <c r="H240" s="9">
        <f t="shared" si="15"/>
        <v>6</v>
      </c>
      <c r="J240" s="9" t="str">
        <f>TEXT(MID(B240,1,Table1[[#This Row],[level1]]-1),"00")</f>
        <v>03</v>
      </c>
      <c r="K240" s="9" t="str">
        <f>TEXT(MID(B240,Table1[[#This Row],[level1]]+1,Table1[[#This Row],[level2]]-Table1[[#This Row],[level1]]-1),"00")</f>
        <v>02</v>
      </c>
      <c r="L240" s="9" t="str">
        <f>TEXT(MID(B240,Table1[[#This Row],[level2]]+1,5),"00")</f>
        <v>3.2</v>
      </c>
      <c r="Q240" s="9" t="str">
        <f t="shared" si="12"/>
        <v>{"ID":"3.2.3.2", "Title":"Establish channel objectives"},</v>
      </c>
    </row>
    <row r="241" spans="1:17" s="9" customFormat="1" hidden="1">
      <c r="A241" s="6">
        <v>10127</v>
      </c>
      <c r="B241" s="7" t="s">
        <v>504</v>
      </c>
      <c r="C241" s="13" t="s">
        <v>505</v>
      </c>
      <c r="D241" s="6" t="s">
        <v>13</v>
      </c>
      <c r="E241" s="6"/>
      <c r="F241" s="9">
        <f t="shared" si="13"/>
        <v>2</v>
      </c>
      <c r="G241" s="9">
        <f t="shared" si="14"/>
        <v>4</v>
      </c>
      <c r="H241" s="9">
        <f t="shared" si="15"/>
        <v>6</v>
      </c>
      <c r="J241" s="9" t="str">
        <f>TEXT(MID(B241,1,Table1[[#This Row],[level1]]-1),"00")</f>
        <v>03</v>
      </c>
      <c r="K241" s="9" t="str">
        <f>TEXT(MID(B241,Table1[[#This Row],[level1]]+1,Table1[[#This Row],[level2]]-Table1[[#This Row],[level1]]-1),"00")</f>
        <v>02</v>
      </c>
      <c r="L241" s="9" t="str">
        <f>TEXT(MID(B241,Table1[[#This Row],[level2]]+1,5),"00")</f>
        <v>3.3</v>
      </c>
      <c r="Q241" s="9" t="str">
        <f t="shared" si="12"/>
        <v>{"ID":"3.2.3.3", "Title":"Determine channel role and fit with target segments"},</v>
      </c>
    </row>
    <row r="242" spans="1:17" s="9" customFormat="1" hidden="1">
      <c r="A242" s="6">
        <v>10128</v>
      </c>
      <c r="B242" s="7" t="s">
        <v>506</v>
      </c>
      <c r="C242" s="13" t="s">
        <v>507</v>
      </c>
      <c r="D242" s="6" t="s">
        <v>13</v>
      </c>
      <c r="E242" s="6"/>
      <c r="F242" s="9">
        <f t="shared" si="13"/>
        <v>2</v>
      </c>
      <c r="G242" s="9">
        <f t="shared" si="14"/>
        <v>4</v>
      </c>
      <c r="H242" s="9">
        <f t="shared" si="15"/>
        <v>6</v>
      </c>
      <c r="J242" s="9" t="str">
        <f>TEXT(MID(B242,1,Table1[[#This Row],[level1]]-1),"00")</f>
        <v>03</v>
      </c>
      <c r="K242" s="9" t="str">
        <f>TEXT(MID(B242,Table1[[#This Row],[level1]]+1,Table1[[#This Row],[level2]]-Table1[[#This Row],[level1]]-1),"00")</f>
        <v>02</v>
      </c>
      <c r="L242" s="9" t="str">
        <f>TEXT(MID(B242,Table1[[#This Row],[level2]]+1,5),"00")</f>
        <v>3.4</v>
      </c>
      <c r="Q242" s="9" t="str">
        <f t="shared" si="12"/>
        <v>{"ID":"3.2.3.4", "Title":"Select channels for target segments"},</v>
      </c>
    </row>
    <row r="243" spans="1:17" s="9" customFormat="1" hidden="1">
      <c r="A243" s="6">
        <v>20003</v>
      </c>
      <c r="B243" s="7" t="s">
        <v>508</v>
      </c>
      <c r="C243" s="13" t="s">
        <v>509</v>
      </c>
      <c r="D243" s="6" t="s">
        <v>13</v>
      </c>
      <c r="E243" s="6"/>
      <c r="F243" s="9">
        <f t="shared" si="13"/>
        <v>2</v>
      </c>
      <c r="G243" s="9">
        <f t="shared" si="14"/>
        <v>4</v>
      </c>
      <c r="H243" s="9">
        <f t="shared" si="15"/>
        <v>6</v>
      </c>
      <c r="J243" s="9" t="str">
        <f>TEXT(MID(B243,1,Table1[[#This Row],[level1]]-1),"00")</f>
        <v>03</v>
      </c>
      <c r="K243" s="9" t="str">
        <f>TEXT(MID(B243,Table1[[#This Row],[level1]]+1,Table1[[#This Row],[level2]]-Table1[[#This Row],[level1]]-1),"00")</f>
        <v>02</v>
      </c>
      <c r="L243" s="9" t="str">
        <f>TEXT(MID(B243,Table1[[#This Row],[level2]]+1,5),"00")</f>
        <v>3.5</v>
      </c>
      <c r="Q243" s="9" t="str">
        <f t="shared" si="12"/>
        <v>{"ID":"3.2.3.5", "Title":"Identify required channel capabilities"},</v>
      </c>
    </row>
    <row r="244" spans="1:17" s="9" customFormat="1" hidden="1">
      <c r="A244" s="6">
        <v>10126</v>
      </c>
      <c r="B244" s="7" t="s">
        <v>510</v>
      </c>
      <c r="C244" s="13" t="s">
        <v>511</v>
      </c>
      <c r="D244" s="6" t="s">
        <v>13</v>
      </c>
      <c r="E244" s="6"/>
      <c r="F244" s="9">
        <f t="shared" si="13"/>
        <v>2</v>
      </c>
      <c r="G244" s="9">
        <f t="shared" si="14"/>
        <v>4</v>
      </c>
      <c r="H244" s="9">
        <f t="shared" si="15"/>
        <v>6</v>
      </c>
      <c r="J244" s="9" t="str">
        <f>TEXT(MID(B244,1,Table1[[#This Row],[level1]]-1),"00")</f>
        <v>03</v>
      </c>
      <c r="K244" s="9" t="str">
        <f>TEXT(MID(B244,Table1[[#This Row],[level1]]+1,Table1[[#This Row],[level2]]-Table1[[#This Row],[level1]]-1),"00")</f>
        <v>02</v>
      </c>
      <c r="L244" s="9" t="str">
        <f>TEXT(MID(B244,Table1[[#This Row],[level2]]+1,5),"00")</f>
        <v>3.6</v>
      </c>
      <c r="Q244" s="9" t="str">
        <f t="shared" si="12"/>
        <v>{"ID":"3.2.3.6", "Title":"Evaluate channel attributes and potential partners"},</v>
      </c>
    </row>
    <row r="245" spans="1:17" s="9" customFormat="1" ht="27.6" hidden="1">
      <c r="A245" s="6">
        <v>20004</v>
      </c>
      <c r="B245" s="7" t="s">
        <v>512</v>
      </c>
      <c r="C245" s="13" t="s">
        <v>513</v>
      </c>
      <c r="D245" s="6" t="s">
        <v>13</v>
      </c>
      <c r="E245" s="6"/>
      <c r="F245" s="9">
        <f t="shared" si="13"/>
        <v>2</v>
      </c>
      <c r="G245" s="9">
        <f t="shared" si="14"/>
        <v>4</v>
      </c>
      <c r="H245" s="9">
        <f t="shared" si="15"/>
        <v>6</v>
      </c>
      <c r="J245" s="9" t="str">
        <f>TEXT(MID(B245,1,Table1[[#This Row],[level1]]-1),"00")</f>
        <v>03</v>
      </c>
      <c r="K245" s="9" t="str">
        <f>TEXT(MID(B245,Table1[[#This Row],[level1]]+1,Table1[[#This Row],[level2]]-Table1[[#This Row],[level1]]-1),"00")</f>
        <v>02</v>
      </c>
      <c r="L245" s="9" t="str">
        <f>TEXT(MID(B245,Table1[[#This Row],[level2]]+1,5),"00")</f>
        <v>3.7</v>
      </c>
      <c r="Q245" s="9" t="str">
        <f t="shared" si="12"/>
        <v>{"ID":"3.2.3.7", "Title":"Orchestrate seamless customer experience across supported channels"},</v>
      </c>
    </row>
    <row r="246" spans="1:17" s="9" customFormat="1" hidden="1">
      <c r="A246" s="6">
        <v>16590</v>
      </c>
      <c r="B246" s="7" t="s">
        <v>514</v>
      </c>
      <c r="C246" s="14" t="s">
        <v>515</v>
      </c>
      <c r="D246" s="6" t="s">
        <v>13</v>
      </c>
      <c r="E246" s="6"/>
      <c r="F246" s="9">
        <f t="shared" si="13"/>
        <v>2</v>
      </c>
      <c r="G246" s="9">
        <f t="shared" si="14"/>
        <v>4</v>
      </c>
      <c r="H246" s="9">
        <f t="shared" si="15"/>
        <v>6</v>
      </c>
      <c r="J246" s="9" t="str">
        <f>TEXT(MID(B246,1,Table1[[#This Row],[level1]]-1),"00")</f>
        <v>03</v>
      </c>
      <c r="K246" s="9" t="str">
        <f>TEXT(MID(B246,Table1[[#This Row],[level1]]+1,Table1[[#This Row],[level2]]-Table1[[#This Row],[level1]]-1),"00")</f>
        <v>02</v>
      </c>
      <c r="L246" s="9" t="str">
        <f>TEXT(MID(B246,Table1[[#This Row],[level2]]+1,5),"00")</f>
        <v>3.7.1</v>
      </c>
      <c r="Q246" s="9" t="str">
        <f t="shared" si="12"/>
        <v>{"ID":"3.2.3.7.1", "Title":"Define omni-channel strategy"},</v>
      </c>
    </row>
    <row r="247" spans="1:17" s="9" customFormat="1" hidden="1">
      <c r="A247" s="6">
        <v>16591</v>
      </c>
      <c r="B247" s="7" t="s">
        <v>516</v>
      </c>
      <c r="C247" s="14" t="s">
        <v>517</v>
      </c>
      <c r="D247" s="6" t="s">
        <v>13</v>
      </c>
      <c r="E247" s="6"/>
      <c r="F247" s="9">
        <f t="shared" si="13"/>
        <v>2</v>
      </c>
      <c r="G247" s="9">
        <f t="shared" si="14"/>
        <v>4</v>
      </c>
      <c r="H247" s="9">
        <f t="shared" si="15"/>
        <v>6</v>
      </c>
      <c r="J247" s="9" t="str">
        <f>TEXT(MID(B247,1,Table1[[#This Row],[level1]]-1),"00")</f>
        <v>03</v>
      </c>
      <c r="K247" s="9" t="str">
        <f>TEXT(MID(B247,Table1[[#This Row],[level1]]+1,Table1[[#This Row],[level2]]-Table1[[#This Row],[level1]]-1),"00")</f>
        <v>02</v>
      </c>
      <c r="L247" s="9" t="str">
        <f>TEXT(MID(B247,Table1[[#This Row],[level2]]+1,5),"00")</f>
        <v>3.7.2</v>
      </c>
      <c r="Q247" s="9" t="str">
        <f t="shared" si="12"/>
        <v>{"ID":"3.2.3.7.2", "Title":"Define omni-channel requirements"},</v>
      </c>
    </row>
    <row r="248" spans="1:17" s="9" customFormat="1" hidden="1">
      <c r="A248" s="6">
        <v>16592</v>
      </c>
      <c r="B248" s="7" t="s">
        <v>518</v>
      </c>
      <c r="C248" s="14" t="s">
        <v>519</v>
      </c>
      <c r="D248" s="6" t="s">
        <v>13</v>
      </c>
      <c r="E248" s="6"/>
      <c r="F248" s="9">
        <f t="shared" si="13"/>
        <v>2</v>
      </c>
      <c r="G248" s="9">
        <f t="shared" si="14"/>
        <v>4</v>
      </c>
      <c r="H248" s="9">
        <f t="shared" si="15"/>
        <v>6</v>
      </c>
      <c r="J248" s="9" t="str">
        <f>TEXT(MID(B248,1,Table1[[#This Row],[level1]]-1),"00")</f>
        <v>03</v>
      </c>
      <c r="K248" s="9" t="str">
        <f>TEXT(MID(B248,Table1[[#This Row],[level1]]+1,Table1[[#This Row],[level2]]-Table1[[#This Row],[level1]]-1),"00")</f>
        <v>02</v>
      </c>
      <c r="L248" s="9" t="str">
        <f>TEXT(MID(B248,Table1[[#This Row],[level2]]+1,5),"00")</f>
        <v>3.7.3</v>
      </c>
      <c r="Q248" s="9" t="str">
        <f t="shared" si="12"/>
        <v>{"ID":"3.2.3.7.3", "Title":"Develop omni-channel policies and procedures"},</v>
      </c>
    </row>
    <row r="249" spans="1:17" s="9" customFormat="1" hidden="1">
      <c r="A249" s="6">
        <v>20005</v>
      </c>
      <c r="B249" s="7" t="s">
        <v>520</v>
      </c>
      <c r="C249" s="13" t="s">
        <v>521</v>
      </c>
      <c r="D249" s="6" t="s">
        <v>13</v>
      </c>
      <c r="E249" s="6"/>
      <c r="F249" s="9">
        <f t="shared" si="13"/>
        <v>2</v>
      </c>
      <c r="G249" s="9">
        <f t="shared" si="14"/>
        <v>4</v>
      </c>
      <c r="H249" s="9">
        <f t="shared" si="15"/>
        <v>6</v>
      </c>
      <c r="J249" s="9" t="str">
        <f>TEXT(MID(B249,1,Table1[[#This Row],[level1]]-1),"00")</f>
        <v>03</v>
      </c>
      <c r="K249" s="9" t="str">
        <f>TEXT(MID(B249,Table1[[#This Row],[level1]]+1,Table1[[#This Row],[level2]]-Table1[[#This Row],[level1]]-1),"00")</f>
        <v>02</v>
      </c>
      <c r="L249" s="9" t="str">
        <f>TEXT(MID(B249,Table1[[#This Row],[level2]]+1,5),"00")</f>
        <v>3.8</v>
      </c>
      <c r="Q249" s="9" t="str">
        <f t="shared" si="12"/>
        <v>{"ID":"3.2.3.8", "Title":"Develop and manage execution roadmap"},</v>
      </c>
    </row>
    <row r="250" spans="1:17" s="9" customFormat="1">
      <c r="A250" s="6">
        <v>20006</v>
      </c>
      <c r="B250" s="7" t="s">
        <v>522</v>
      </c>
      <c r="C250" s="12" t="s">
        <v>523</v>
      </c>
      <c r="D250" s="6" t="s">
        <v>13</v>
      </c>
      <c r="E250" s="6"/>
      <c r="F250" s="9">
        <f t="shared" si="13"/>
        <v>2</v>
      </c>
      <c r="G250" s="9">
        <f t="shared" si="14"/>
        <v>4</v>
      </c>
      <c r="H250" s="9" t="e">
        <f t="shared" si="15"/>
        <v>#VALUE!</v>
      </c>
      <c r="J250" s="9" t="str">
        <f>TEXT(MID(B250,1,Table1[[#This Row],[level1]]-1),"00")</f>
        <v>03</v>
      </c>
      <c r="K250" s="9" t="str">
        <f>TEXT(MID(B250,Table1[[#This Row],[level1]]+1,Table1[[#This Row],[level2]]-Table1[[#This Row],[level1]]-1),"00")</f>
        <v>02</v>
      </c>
      <c r="L250" s="9" t="str">
        <f>TEXT(MID(B250,Table1[[#This Row],[level2]]+1,5),"00")</f>
        <v>04</v>
      </c>
      <c r="Q250" s="9" t="str">
        <f t="shared" si="12"/>
        <v>{"ID":"3.2.4", "Title":"Analyze and manage channel performance"},</v>
      </c>
    </row>
    <row r="251" spans="1:17" s="9" customFormat="1" hidden="1">
      <c r="A251" s="6">
        <v>16573</v>
      </c>
      <c r="B251" s="7" t="s">
        <v>524</v>
      </c>
      <c r="C251" s="13" t="s">
        <v>525</v>
      </c>
      <c r="D251" s="6" t="s">
        <v>13</v>
      </c>
      <c r="E251" s="6"/>
      <c r="F251" s="9">
        <f t="shared" si="13"/>
        <v>2</v>
      </c>
      <c r="G251" s="9">
        <f t="shared" si="14"/>
        <v>4</v>
      </c>
      <c r="H251" s="9">
        <f t="shared" si="15"/>
        <v>6</v>
      </c>
      <c r="J251" s="9" t="str">
        <f>TEXT(MID(B251,1,Table1[[#This Row],[level1]]-1),"00")</f>
        <v>03</v>
      </c>
      <c r="K251" s="9" t="str">
        <f>TEXT(MID(B251,Table1[[#This Row],[level1]]+1,Table1[[#This Row],[level2]]-Table1[[#This Row],[level1]]-1),"00")</f>
        <v>02</v>
      </c>
      <c r="L251" s="9" t="str">
        <f>TEXT(MID(B251,Table1[[#This Row],[level2]]+1,5),"00")</f>
        <v>4.1</v>
      </c>
      <c r="Q251" s="9" t="str">
        <f t="shared" si="12"/>
        <v>{"ID":"3.2.4.1", "Title":"Establish channel-specific metrics and targets"},</v>
      </c>
    </row>
    <row r="252" spans="1:17" s="9" customFormat="1" hidden="1">
      <c r="A252" s="6">
        <v>16574</v>
      </c>
      <c r="B252" s="7" t="s">
        <v>526</v>
      </c>
      <c r="C252" s="13" t="s">
        <v>527</v>
      </c>
      <c r="D252" s="6" t="s">
        <v>13</v>
      </c>
      <c r="E252" s="6"/>
      <c r="F252" s="9">
        <f t="shared" si="13"/>
        <v>2</v>
      </c>
      <c r="G252" s="9">
        <f t="shared" si="14"/>
        <v>4</v>
      </c>
      <c r="H252" s="9">
        <f t="shared" si="15"/>
        <v>6</v>
      </c>
      <c r="J252" s="9" t="str">
        <f>TEXT(MID(B252,1,Table1[[#This Row],[level1]]-1),"00")</f>
        <v>03</v>
      </c>
      <c r="K252" s="9" t="str">
        <f>TEXT(MID(B252,Table1[[#This Row],[level1]]+1,Table1[[#This Row],[level2]]-Table1[[#This Row],[level1]]-1),"00")</f>
        <v>02</v>
      </c>
      <c r="L252" s="9" t="str">
        <f>TEXT(MID(B252,Table1[[#This Row],[level2]]+1,5),"00")</f>
        <v>4.2</v>
      </c>
      <c r="Q252" s="9" t="str">
        <f t="shared" si="12"/>
        <v>{"ID":"3.2.4.2", "Title":"Monitor and report performance"},</v>
      </c>
    </row>
    <row r="253" spans="1:17" s="9" customFormat="1" hidden="1">
      <c r="A253" s="6">
        <v>16575</v>
      </c>
      <c r="B253" s="7" t="s">
        <v>528</v>
      </c>
      <c r="C253" s="13" t="s">
        <v>529</v>
      </c>
      <c r="D253" s="6" t="s">
        <v>13</v>
      </c>
      <c r="E253" s="6"/>
      <c r="F253" s="9">
        <f t="shared" si="13"/>
        <v>2</v>
      </c>
      <c r="G253" s="9">
        <f t="shared" si="14"/>
        <v>4</v>
      </c>
      <c r="H253" s="9">
        <f t="shared" si="15"/>
        <v>6</v>
      </c>
      <c r="J253" s="9" t="str">
        <f>TEXT(MID(B253,1,Table1[[#This Row],[level1]]-1),"00")</f>
        <v>03</v>
      </c>
      <c r="K253" s="9" t="str">
        <f>TEXT(MID(B253,Table1[[#This Row],[level1]]+1,Table1[[#This Row],[level2]]-Table1[[#This Row],[level1]]-1),"00")</f>
        <v>02</v>
      </c>
      <c r="L253" s="9" t="str">
        <f>TEXT(MID(B253,Table1[[#This Row],[level2]]+1,5),"00")</f>
        <v>4.3</v>
      </c>
      <c r="Q253" s="9" t="str">
        <f t="shared" si="12"/>
        <v>{"ID":"3.2.4.3", "Title":"Monitor and report events influencing factors"},</v>
      </c>
    </row>
    <row r="254" spans="1:17" s="9" customFormat="1" hidden="1">
      <c r="A254" s="6">
        <v>16500</v>
      </c>
      <c r="B254" s="7" t="s">
        <v>530</v>
      </c>
      <c r="C254" s="13" t="s">
        <v>531</v>
      </c>
      <c r="D254" s="6" t="s">
        <v>13</v>
      </c>
      <c r="E254" s="6"/>
      <c r="F254" s="9">
        <f t="shared" si="13"/>
        <v>2</v>
      </c>
      <c r="G254" s="9">
        <f t="shared" si="14"/>
        <v>4</v>
      </c>
      <c r="H254" s="9">
        <f t="shared" si="15"/>
        <v>6</v>
      </c>
      <c r="J254" s="9" t="str">
        <f>TEXT(MID(B254,1,Table1[[#This Row],[level1]]-1),"00")</f>
        <v>03</v>
      </c>
      <c r="K254" s="9" t="str">
        <f>TEXT(MID(B254,Table1[[#This Row],[level1]]+1,Table1[[#This Row],[level2]]-Table1[[#This Row],[level1]]-1),"00")</f>
        <v>02</v>
      </c>
      <c r="L254" s="9" t="str">
        <f>TEXT(MID(B254,Table1[[#This Row],[level2]]+1,5),"00")</f>
        <v>4.4</v>
      </c>
      <c r="Q254" s="9" t="str">
        <f t="shared" si="12"/>
        <v>{"ID":"3.2.4.4", "Title":"Analyze performance"},</v>
      </c>
    </row>
    <row r="255" spans="1:17" s="9" customFormat="1" hidden="1">
      <c r="A255" s="6">
        <v>16501</v>
      </c>
      <c r="B255" s="7" t="s">
        <v>532</v>
      </c>
      <c r="C255" s="13" t="s">
        <v>533</v>
      </c>
      <c r="D255" s="6" t="s">
        <v>13</v>
      </c>
      <c r="E255" s="6"/>
      <c r="F255" s="9">
        <f t="shared" si="13"/>
        <v>2</v>
      </c>
      <c r="G255" s="9">
        <f t="shared" si="14"/>
        <v>4</v>
      </c>
      <c r="H255" s="9">
        <f t="shared" si="15"/>
        <v>6</v>
      </c>
      <c r="J255" s="9" t="str">
        <f>TEXT(MID(B255,1,Table1[[#This Row],[level1]]-1),"00")</f>
        <v>03</v>
      </c>
      <c r="K255" s="9" t="str">
        <f>TEXT(MID(B255,Table1[[#This Row],[level1]]+1,Table1[[#This Row],[level2]]-Table1[[#This Row],[level1]]-1),"00")</f>
        <v>02</v>
      </c>
      <c r="L255" s="9" t="str">
        <f>TEXT(MID(B255,Table1[[#This Row],[level2]]+1,5),"00")</f>
        <v>4.5</v>
      </c>
      <c r="Q255" s="9" t="str">
        <f t="shared" si="12"/>
        <v>{"ID":"3.2.4.5", "Title":"Develop plan for improvements"},</v>
      </c>
    </row>
    <row r="256" spans="1:17" s="9" customFormat="1">
      <c r="A256" s="6">
        <v>16848</v>
      </c>
      <c r="B256" s="7" t="s">
        <v>534</v>
      </c>
      <c r="C256" s="12" t="s">
        <v>535</v>
      </c>
      <c r="D256" s="6" t="s">
        <v>13</v>
      </c>
      <c r="E256" s="6"/>
      <c r="F256" s="9">
        <f t="shared" si="13"/>
        <v>2</v>
      </c>
      <c r="G256" s="9">
        <f t="shared" si="14"/>
        <v>4</v>
      </c>
      <c r="H256" s="9" t="e">
        <f t="shared" si="15"/>
        <v>#VALUE!</v>
      </c>
      <c r="J256" s="9" t="str">
        <f>TEXT(MID(B256,1,Table1[[#This Row],[level1]]-1),"00")</f>
        <v>03</v>
      </c>
      <c r="K256" s="9" t="str">
        <f>TEXT(MID(B256,Table1[[#This Row],[level1]]+1,Table1[[#This Row],[level2]]-Table1[[#This Row],[level1]]-1),"00")</f>
        <v>02</v>
      </c>
      <c r="L256" s="9" t="str">
        <f>TEXT(MID(B256,Table1[[#This Row],[level2]]+1,5),"00")</f>
        <v>05</v>
      </c>
      <c r="Q256" s="9" t="str">
        <f t="shared" si="12"/>
        <v>{"ID":"3.2.5", "Title":"Develop marketing communication strategy"},</v>
      </c>
    </row>
    <row r="257" spans="1:17" s="9" customFormat="1" hidden="1">
      <c r="A257" s="6">
        <v>16849</v>
      </c>
      <c r="B257" s="7" t="s">
        <v>536</v>
      </c>
      <c r="C257" s="13" t="s">
        <v>537</v>
      </c>
      <c r="D257" s="6" t="s">
        <v>13</v>
      </c>
      <c r="E257" s="6"/>
      <c r="F257" s="9">
        <f t="shared" si="13"/>
        <v>2</v>
      </c>
      <c r="G257" s="9">
        <f t="shared" si="14"/>
        <v>4</v>
      </c>
      <c r="H257" s="9">
        <f t="shared" si="15"/>
        <v>6</v>
      </c>
      <c r="J257" s="9" t="str">
        <f>TEXT(MID(B257,1,Table1[[#This Row],[level1]]-1),"00")</f>
        <v>03</v>
      </c>
      <c r="K257" s="9" t="str">
        <f>TEXT(MID(B257,Table1[[#This Row],[level1]]+1,Table1[[#This Row],[level2]]-Table1[[#This Row],[level1]]-1),"00")</f>
        <v>02</v>
      </c>
      <c r="L257" s="9" t="str">
        <f>TEXT(MID(B257,Table1[[#This Row],[level2]]+1,5),"00")</f>
        <v>5.1</v>
      </c>
      <c r="Q257" s="9" t="str">
        <f t="shared" si="12"/>
        <v>{"ID":"3.2.5.1", "Title":"Develop customer communication calendar"},</v>
      </c>
    </row>
    <row r="258" spans="1:17" s="9" customFormat="1" hidden="1">
      <c r="A258" s="6">
        <v>16850</v>
      </c>
      <c r="B258" s="7" t="s">
        <v>538</v>
      </c>
      <c r="C258" s="13" t="s">
        <v>539</v>
      </c>
      <c r="D258" s="6" t="s">
        <v>13</v>
      </c>
      <c r="E258" s="6"/>
      <c r="F258" s="9">
        <f t="shared" si="13"/>
        <v>2</v>
      </c>
      <c r="G258" s="9">
        <f t="shared" si="14"/>
        <v>4</v>
      </c>
      <c r="H258" s="9">
        <f t="shared" si="15"/>
        <v>6</v>
      </c>
      <c r="J258" s="9" t="str">
        <f>TEXT(MID(B258,1,Table1[[#This Row],[level1]]-1),"00")</f>
        <v>03</v>
      </c>
      <c r="K258" s="9" t="str">
        <f>TEXT(MID(B258,Table1[[#This Row],[level1]]+1,Table1[[#This Row],[level2]]-Table1[[#This Row],[level1]]-1),"00")</f>
        <v>02</v>
      </c>
      <c r="L258" s="9" t="str">
        <f>TEXT(MID(B258,Table1[[#This Row],[level2]]+1,5),"00")</f>
        <v>5.2</v>
      </c>
      <c r="Q258" s="9" t="str">
        <f t="shared" ref="Q258:Q321" si="16">"{""ID"":""" &amp; B258 &amp;""", ""Title"":"""&amp;C258&amp;"""},"</f>
        <v>{"ID":"3.2.5.2", "Title":"Define public relations (PR) strategy"},</v>
      </c>
    </row>
    <row r="259" spans="1:17" s="9" customFormat="1" hidden="1">
      <c r="A259" s="6">
        <v>16851</v>
      </c>
      <c r="B259" s="7" t="s">
        <v>540</v>
      </c>
      <c r="C259" s="13" t="s">
        <v>541</v>
      </c>
      <c r="D259" s="6" t="s">
        <v>13</v>
      </c>
      <c r="E259" s="6"/>
      <c r="F259" s="9">
        <f t="shared" ref="F259:F322" si="17">FIND(".",B259)</f>
        <v>2</v>
      </c>
      <c r="G259" s="9">
        <f t="shared" si="14"/>
        <v>4</v>
      </c>
      <c r="H259" s="9">
        <f t="shared" si="15"/>
        <v>6</v>
      </c>
      <c r="J259" s="9" t="str">
        <f>TEXT(MID(B259,1,Table1[[#This Row],[level1]]-1),"00")</f>
        <v>03</v>
      </c>
      <c r="K259" s="9" t="str">
        <f>TEXT(MID(B259,Table1[[#This Row],[level1]]+1,Table1[[#This Row],[level2]]-Table1[[#This Row],[level1]]-1),"00")</f>
        <v>02</v>
      </c>
      <c r="L259" s="9" t="str">
        <f>TEXT(MID(B259,Table1[[#This Row],[level2]]+1,5),"00")</f>
        <v>5.3</v>
      </c>
      <c r="Q259" s="9" t="str">
        <f t="shared" si="16"/>
        <v>{"ID":"3.2.5.3", "Title":"Define direct marketing strategy"},</v>
      </c>
    </row>
    <row r="260" spans="1:17" s="9" customFormat="1" hidden="1">
      <c r="A260" s="6">
        <v>16852</v>
      </c>
      <c r="B260" s="7" t="s">
        <v>542</v>
      </c>
      <c r="C260" s="13" t="s">
        <v>543</v>
      </c>
      <c r="D260" s="6" t="s">
        <v>13</v>
      </c>
      <c r="E260" s="6"/>
      <c r="F260" s="9">
        <f t="shared" si="17"/>
        <v>2</v>
      </c>
      <c r="G260" s="9">
        <f t="shared" si="14"/>
        <v>4</v>
      </c>
      <c r="H260" s="9">
        <f t="shared" si="15"/>
        <v>6</v>
      </c>
      <c r="J260" s="9" t="str">
        <f>TEXT(MID(B260,1,Table1[[#This Row],[level1]]-1),"00")</f>
        <v>03</v>
      </c>
      <c r="K260" s="9" t="str">
        <f>TEXT(MID(B260,Table1[[#This Row],[level1]]+1,Table1[[#This Row],[level2]]-Table1[[#This Row],[level1]]-1),"00")</f>
        <v>02</v>
      </c>
      <c r="L260" s="9" t="str">
        <f>TEXT(MID(B260,Table1[[#This Row],[level2]]+1,5),"00")</f>
        <v>5.4</v>
      </c>
      <c r="Q260" s="9" t="str">
        <f t="shared" si="16"/>
        <v>{"ID":"3.2.5.4", "Title":"Define internal marketing communication strategy"},</v>
      </c>
    </row>
    <row r="261" spans="1:17" s="9" customFormat="1" hidden="1">
      <c r="A261" s="6">
        <v>16853</v>
      </c>
      <c r="B261" s="7" t="s">
        <v>544</v>
      </c>
      <c r="C261" s="13" t="s">
        <v>545</v>
      </c>
      <c r="D261" s="6" t="s">
        <v>13</v>
      </c>
      <c r="E261" s="6"/>
      <c r="F261" s="9">
        <f t="shared" si="17"/>
        <v>2</v>
      </c>
      <c r="G261" s="9">
        <f t="shared" ref="G261:G324" si="18">FIND(".",B261,F261+1)</f>
        <v>4</v>
      </c>
      <c r="H261" s="9">
        <f t="shared" si="15"/>
        <v>6</v>
      </c>
      <c r="J261" s="9" t="str">
        <f>TEXT(MID(B261,1,Table1[[#This Row],[level1]]-1),"00")</f>
        <v>03</v>
      </c>
      <c r="K261" s="9" t="str">
        <f>TEXT(MID(B261,Table1[[#This Row],[level1]]+1,Table1[[#This Row],[level2]]-Table1[[#This Row],[level1]]-1),"00")</f>
        <v>02</v>
      </c>
      <c r="L261" s="9" t="str">
        <f>TEXT(MID(B261,Table1[[#This Row],[level2]]+1,5),"00")</f>
        <v>5.5</v>
      </c>
      <c r="Q261" s="9" t="str">
        <f t="shared" si="16"/>
        <v>{"ID":"3.2.5.5", "Title":"Identify new media for marketing communication"},</v>
      </c>
    </row>
    <row r="262" spans="1:17" s="9" customFormat="1" hidden="1">
      <c r="A262" s="6">
        <v>16854</v>
      </c>
      <c r="B262" s="7" t="s">
        <v>546</v>
      </c>
      <c r="C262" s="13" t="s">
        <v>547</v>
      </c>
      <c r="D262" s="6" t="s">
        <v>13</v>
      </c>
      <c r="E262" s="6"/>
      <c r="F262" s="9">
        <f t="shared" si="17"/>
        <v>2</v>
      </c>
      <c r="G262" s="9">
        <f t="shared" si="18"/>
        <v>4</v>
      </c>
      <c r="H262" s="9">
        <f t="shared" ref="H262:H325" si="19">FIND(".",B262,G262+1)</f>
        <v>6</v>
      </c>
      <c r="J262" s="9" t="str">
        <f>TEXT(MID(B262,1,Table1[[#This Row],[level1]]-1),"00")</f>
        <v>03</v>
      </c>
      <c r="K262" s="9" t="str">
        <f>TEXT(MID(B262,Table1[[#This Row],[level1]]+1,Table1[[#This Row],[level2]]-Table1[[#This Row],[level1]]-1),"00")</f>
        <v>02</v>
      </c>
      <c r="L262" s="9" t="str">
        <f>TEXT(MID(B262,Table1[[#This Row],[level2]]+1,5),"00")</f>
        <v>5.6</v>
      </c>
      <c r="Q262" s="9" t="str">
        <f t="shared" si="16"/>
        <v>{"ID":"3.2.5.6", "Title":"Define new media communication strategy"},</v>
      </c>
    </row>
    <row r="263" spans="1:17" s="9" customFormat="1" hidden="1">
      <c r="A263" s="6">
        <v>16855</v>
      </c>
      <c r="B263" s="7" t="s">
        <v>548</v>
      </c>
      <c r="C263" s="13" t="s">
        <v>549</v>
      </c>
      <c r="D263" s="6" t="s">
        <v>13</v>
      </c>
      <c r="E263" s="6"/>
      <c r="F263" s="9">
        <f t="shared" si="17"/>
        <v>2</v>
      </c>
      <c r="G263" s="9">
        <f t="shared" si="18"/>
        <v>4</v>
      </c>
      <c r="H263" s="9">
        <f t="shared" si="19"/>
        <v>6</v>
      </c>
      <c r="J263" s="9" t="str">
        <f>TEXT(MID(B263,1,Table1[[#This Row],[level1]]-1),"00")</f>
        <v>03</v>
      </c>
      <c r="K263" s="9" t="str">
        <f>TEXT(MID(B263,Table1[[#This Row],[level1]]+1,Table1[[#This Row],[level2]]-Table1[[#This Row],[level1]]-1),"00")</f>
        <v>02</v>
      </c>
      <c r="L263" s="9" t="str">
        <f>TEXT(MID(B263,Table1[[#This Row],[level2]]+1,5),"00")</f>
        <v>5.7</v>
      </c>
      <c r="Q263" s="9" t="str">
        <f t="shared" si="16"/>
        <v>{"ID":"3.2.5.7", "Title":"Define point of sale (POS) communication strategy"},</v>
      </c>
    </row>
    <row r="264" spans="1:17" s="9" customFormat="1" hidden="1">
      <c r="A264" s="6">
        <v>18627</v>
      </c>
      <c r="B264" s="7" t="s">
        <v>550</v>
      </c>
      <c r="C264" s="13" t="s">
        <v>551</v>
      </c>
      <c r="D264" s="6" t="s">
        <v>13</v>
      </c>
      <c r="E264" s="6"/>
      <c r="F264" s="9">
        <f t="shared" si="17"/>
        <v>2</v>
      </c>
      <c r="G264" s="9">
        <f t="shared" si="18"/>
        <v>4</v>
      </c>
      <c r="H264" s="9">
        <f t="shared" si="19"/>
        <v>6</v>
      </c>
      <c r="J264" s="9" t="str">
        <f>TEXT(MID(B264,1,Table1[[#This Row],[level1]]-1),"00")</f>
        <v>03</v>
      </c>
      <c r="K264" s="9" t="str">
        <f>TEXT(MID(B264,Table1[[#This Row],[level1]]+1,Table1[[#This Row],[level2]]-Table1[[#This Row],[level1]]-1),"00")</f>
        <v>02</v>
      </c>
      <c r="L264" s="9" t="str">
        <f>TEXT(MID(B264,Table1[[#This Row],[level2]]+1,5),"00")</f>
        <v>5.8</v>
      </c>
      <c r="Q264" s="9" t="str">
        <f t="shared" si="16"/>
        <v>{"ID":"3.2.5.8", "Title":"Define communication guidelines and mechanisms"},</v>
      </c>
    </row>
    <row r="265" spans="1:17" s="9" customFormat="1">
      <c r="A265" s="6">
        <v>18924</v>
      </c>
      <c r="B265" s="7" t="s">
        <v>552</v>
      </c>
      <c r="C265" s="12" t="s">
        <v>553</v>
      </c>
      <c r="D265" s="6" t="s">
        <v>13</v>
      </c>
      <c r="E265" s="6"/>
      <c r="F265" s="9">
        <f t="shared" si="17"/>
        <v>2</v>
      </c>
      <c r="G265" s="9">
        <f t="shared" si="18"/>
        <v>4</v>
      </c>
      <c r="H265" s="9" t="e">
        <f t="shared" si="19"/>
        <v>#VALUE!</v>
      </c>
      <c r="J265" s="9" t="str">
        <f>TEXT(MID(B265,1,Table1[[#This Row],[level1]]-1),"00")</f>
        <v>03</v>
      </c>
      <c r="K265" s="9" t="str">
        <f>TEXT(MID(B265,Table1[[#This Row],[level1]]+1,Table1[[#This Row],[level2]]-Table1[[#This Row],[level1]]-1),"00")</f>
        <v>02</v>
      </c>
      <c r="L265" s="9" t="str">
        <f>TEXT(MID(B265,Table1[[#This Row],[level2]]+1,5),"00")</f>
        <v>06</v>
      </c>
      <c r="Q265" s="9" t="str">
        <f t="shared" si="16"/>
        <v>{"ID":"3.2.6", "Title":"Design and manage customer loyalty program"},</v>
      </c>
    </row>
    <row r="266" spans="1:17" s="9" customFormat="1" hidden="1">
      <c r="A266" s="6">
        <v>20007</v>
      </c>
      <c r="B266" s="7" t="s">
        <v>554</v>
      </c>
      <c r="C266" s="13" t="s">
        <v>555</v>
      </c>
      <c r="D266" s="6" t="s">
        <v>13</v>
      </c>
      <c r="E266" s="6"/>
      <c r="F266" s="9">
        <f t="shared" si="17"/>
        <v>2</v>
      </c>
      <c r="G266" s="9">
        <f t="shared" si="18"/>
        <v>4</v>
      </c>
      <c r="H266" s="9">
        <f t="shared" si="19"/>
        <v>6</v>
      </c>
      <c r="J266" s="9" t="str">
        <f>TEXT(MID(B266,1,Table1[[#This Row],[level1]]-1),"00")</f>
        <v>03</v>
      </c>
      <c r="K266" s="9" t="str">
        <f>TEXT(MID(B266,Table1[[#This Row],[level1]]+1,Table1[[#This Row],[level2]]-Table1[[#This Row],[level1]]-1),"00")</f>
        <v>02</v>
      </c>
      <c r="L266" s="9" t="str">
        <f>TEXT(MID(B266,Table1[[#This Row],[level2]]+1,5),"00")</f>
        <v>6.1</v>
      </c>
      <c r="Q266" s="9" t="str">
        <f t="shared" si="16"/>
        <v>{"ID":"3.2.6.1", "Title":"Define customer loyalty program"},</v>
      </c>
    </row>
    <row r="267" spans="1:17" s="9" customFormat="1" hidden="1">
      <c r="A267" s="6">
        <v>18925</v>
      </c>
      <c r="B267" s="7" t="s">
        <v>556</v>
      </c>
      <c r="C267" s="13" t="s">
        <v>557</v>
      </c>
      <c r="D267" s="6" t="s">
        <v>13</v>
      </c>
      <c r="E267" s="6"/>
      <c r="F267" s="9">
        <f t="shared" si="17"/>
        <v>2</v>
      </c>
      <c r="G267" s="9">
        <f t="shared" si="18"/>
        <v>4</v>
      </c>
      <c r="H267" s="9">
        <f t="shared" si="19"/>
        <v>6</v>
      </c>
      <c r="J267" s="9" t="str">
        <f>TEXT(MID(B267,1,Table1[[#This Row],[level1]]-1),"00")</f>
        <v>03</v>
      </c>
      <c r="K267" s="9" t="str">
        <f>TEXT(MID(B267,Table1[[#This Row],[level1]]+1,Table1[[#This Row],[level2]]-Table1[[#This Row],[level1]]-1),"00")</f>
        <v>02</v>
      </c>
      <c r="L267" s="9" t="str">
        <f>TEXT(MID(B267,Table1[[#This Row],[level2]]+1,5),"00")</f>
        <v>6.2</v>
      </c>
      <c r="Q267" s="9" t="str">
        <f t="shared" si="16"/>
        <v>{"ID":"3.2.6.2", "Title":"Acquire members to customer loyalty program"},</v>
      </c>
    </row>
    <row r="268" spans="1:17" s="9" customFormat="1" hidden="1">
      <c r="A268" s="6">
        <v>18926</v>
      </c>
      <c r="B268" s="7" t="s">
        <v>558</v>
      </c>
      <c r="C268" s="13" t="s">
        <v>559</v>
      </c>
      <c r="D268" s="6" t="s">
        <v>13</v>
      </c>
      <c r="E268" s="6"/>
      <c r="F268" s="9">
        <f t="shared" si="17"/>
        <v>2</v>
      </c>
      <c r="G268" s="9">
        <f t="shared" si="18"/>
        <v>4</v>
      </c>
      <c r="H268" s="9">
        <f t="shared" si="19"/>
        <v>6</v>
      </c>
      <c r="J268" s="9" t="str">
        <f>TEXT(MID(B268,1,Table1[[#This Row],[level1]]-1),"00")</f>
        <v>03</v>
      </c>
      <c r="K268" s="9" t="str">
        <f>TEXT(MID(B268,Table1[[#This Row],[level1]]+1,Table1[[#This Row],[level2]]-Table1[[#This Row],[level1]]-1),"00")</f>
        <v>02</v>
      </c>
      <c r="L268" s="9" t="str">
        <f>TEXT(MID(B268,Table1[[#This Row],[level2]]+1,5),"00")</f>
        <v>6.3</v>
      </c>
      <c r="Q268" s="9" t="str">
        <f t="shared" si="16"/>
        <v>{"ID":"3.2.6.3", "Title":"Build engagement and relationship with members"},</v>
      </c>
    </row>
    <row r="269" spans="1:17" s="9" customFormat="1" ht="27.6" hidden="1">
      <c r="A269" s="6">
        <v>16633</v>
      </c>
      <c r="B269" s="7" t="s">
        <v>560</v>
      </c>
      <c r="C269" s="13" t="s">
        <v>561</v>
      </c>
      <c r="D269" s="6" t="s">
        <v>13</v>
      </c>
      <c r="E269" s="6"/>
      <c r="F269" s="9">
        <f t="shared" si="17"/>
        <v>2</v>
      </c>
      <c r="G269" s="9">
        <f t="shared" si="18"/>
        <v>4</v>
      </c>
      <c r="H269" s="9">
        <f t="shared" si="19"/>
        <v>6</v>
      </c>
      <c r="J269" s="9" t="str">
        <f>TEXT(MID(B269,1,Table1[[#This Row],[level1]]-1),"00")</f>
        <v>03</v>
      </c>
      <c r="K269" s="9" t="str">
        <f>TEXT(MID(B269,Table1[[#This Row],[level1]]+1,Table1[[#This Row],[level2]]-Table1[[#This Row],[level1]]-1),"00")</f>
        <v>02</v>
      </c>
      <c r="L269" s="9" t="str">
        <f>TEXT(MID(B269,Table1[[#This Row],[level2]]+1,5),"00")</f>
        <v>6.4</v>
      </c>
      <c r="Q269" s="9" t="str">
        <f t="shared" si="16"/>
        <v>{"ID":"3.2.6.4", "Title":"Monitor customer loyalty program benefits to the enterprise and the customer"},</v>
      </c>
    </row>
    <row r="270" spans="1:17" s="9" customFormat="1" ht="27.6" hidden="1">
      <c r="A270" s="6">
        <v>18927</v>
      </c>
      <c r="B270" s="7" t="s">
        <v>562</v>
      </c>
      <c r="C270" s="13" t="s">
        <v>563</v>
      </c>
      <c r="D270" s="6" t="s">
        <v>13</v>
      </c>
      <c r="E270" s="6"/>
      <c r="F270" s="9">
        <f t="shared" si="17"/>
        <v>2</v>
      </c>
      <c r="G270" s="9">
        <f t="shared" si="18"/>
        <v>4</v>
      </c>
      <c r="H270" s="9">
        <f t="shared" si="19"/>
        <v>6</v>
      </c>
      <c r="J270" s="9" t="str">
        <f>TEXT(MID(B270,1,Table1[[#This Row],[level1]]-1),"00")</f>
        <v>03</v>
      </c>
      <c r="K270" s="9" t="str">
        <f>TEXT(MID(B270,Table1[[#This Row],[level1]]+1,Table1[[#This Row],[level2]]-Table1[[#This Row],[level1]]-1),"00")</f>
        <v>02</v>
      </c>
      <c r="L270" s="9" t="str">
        <f>TEXT(MID(B270,Table1[[#This Row],[level2]]+1,5),"00")</f>
        <v>6.5</v>
      </c>
      <c r="Q270" s="9" t="str">
        <f t="shared" si="16"/>
        <v>{"ID":"3.2.6.5", "Title":"Optimize loyalty program value to both the enterprise and the customer"},</v>
      </c>
    </row>
    <row r="271" spans="1:17" s="9" customFormat="1">
      <c r="A271" s="6">
        <v>20008</v>
      </c>
      <c r="B271" s="7" t="s">
        <v>564</v>
      </c>
      <c r="C271" s="11" t="s">
        <v>565</v>
      </c>
      <c r="D271" s="6" t="s">
        <v>13</v>
      </c>
      <c r="E271" s="6"/>
      <c r="F271" s="9">
        <f t="shared" si="17"/>
        <v>2</v>
      </c>
      <c r="G271" s="9" t="e">
        <f t="shared" si="18"/>
        <v>#VALUE!</v>
      </c>
      <c r="H271" s="9" t="e">
        <f t="shared" si="19"/>
        <v>#VALUE!</v>
      </c>
      <c r="J271" s="9" t="str">
        <f>TEXT(MID(B271,1,Table1[[#This Row],[level1]]-1),"00")</f>
        <v>03</v>
      </c>
      <c r="K271" s="9" t="e">
        <f>TEXT(MID(B271,Table1[[#This Row],[level1]]+1,Table1[[#This Row],[level2]]-Table1[[#This Row],[level1]]-1),"00")</f>
        <v>#VALUE!</v>
      </c>
      <c r="L271" s="9" t="e">
        <f>TEXT(MID(B271,Table1[[#This Row],[level2]]+1,5),"00")</f>
        <v>#VALUE!</v>
      </c>
      <c r="Q271" s="9" t="str">
        <f t="shared" si="16"/>
        <v>{"ID":"3.3", "Title":"Develop and manage marketing plans"},</v>
      </c>
    </row>
    <row r="272" spans="1:17" s="9" customFormat="1" ht="27.6">
      <c r="A272" s="6">
        <v>10148</v>
      </c>
      <c r="B272" s="7" t="s">
        <v>566</v>
      </c>
      <c r="C272" s="12" t="s">
        <v>7406</v>
      </c>
      <c r="D272" s="6" t="s">
        <v>13</v>
      </c>
      <c r="E272" s="6"/>
      <c r="F272" s="9">
        <f t="shared" si="17"/>
        <v>2</v>
      </c>
      <c r="G272" s="9">
        <f t="shared" si="18"/>
        <v>4</v>
      </c>
      <c r="H272" s="9" t="e">
        <f t="shared" si="19"/>
        <v>#VALUE!</v>
      </c>
      <c r="J272" s="9" t="str">
        <f>TEXT(MID(B272,1,Table1[[#This Row],[level1]]-1),"00")</f>
        <v>03</v>
      </c>
      <c r="K272" s="9" t="str">
        <f>TEXT(MID(B272,Table1[[#This Row],[level1]]+1,Table1[[#This Row],[level2]]-Table1[[#This Row],[level1]]-1),"00")</f>
        <v>03</v>
      </c>
      <c r="L272" s="9" t="str">
        <f>TEXT(MID(B272,Table1[[#This Row],[level2]]+1,5),"00")</f>
        <v>01</v>
      </c>
      <c r="P272" s="12" t="s">
        <v>567</v>
      </c>
      <c r="Q272" s="9" t="str">
        <f t="shared" si="16"/>
        <v>{"ID":"3.3.1", "Title":"Establish goals, objectives, and metrics for products or services by channel or segment"},</v>
      </c>
    </row>
    <row r="273" spans="1:17" s="9" customFormat="1">
      <c r="A273" s="6">
        <v>10149</v>
      </c>
      <c r="B273" s="7" t="s">
        <v>568</v>
      </c>
      <c r="C273" s="12" t="s">
        <v>569</v>
      </c>
      <c r="D273" s="6" t="s">
        <v>6</v>
      </c>
      <c r="E273" s="6"/>
      <c r="F273" s="9">
        <f t="shared" si="17"/>
        <v>2</v>
      </c>
      <c r="G273" s="9">
        <f t="shared" si="18"/>
        <v>4</v>
      </c>
      <c r="H273" s="9" t="e">
        <f t="shared" si="19"/>
        <v>#VALUE!</v>
      </c>
      <c r="J273" s="9" t="str">
        <f>TEXT(MID(B273,1,Table1[[#This Row],[level1]]-1),"00")</f>
        <v>03</v>
      </c>
      <c r="K273" s="9" t="str">
        <f>TEXT(MID(B273,Table1[[#This Row],[level1]]+1,Table1[[#This Row],[level2]]-Table1[[#This Row],[level1]]-1),"00")</f>
        <v>03</v>
      </c>
      <c r="L273" s="9" t="str">
        <f>TEXT(MID(B273,Table1[[#This Row],[level2]]+1,5),"00")</f>
        <v>02</v>
      </c>
      <c r="Q273" s="9" t="str">
        <f t="shared" si="16"/>
        <v>{"ID":"3.3.2", "Title":"Establish marketing budgets"},</v>
      </c>
    </row>
    <row r="274" spans="1:17" s="9" customFormat="1" hidden="1">
      <c r="A274" s="6">
        <v>10155</v>
      </c>
      <c r="B274" s="7" t="s">
        <v>570</v>
      </c>
      <c r="C274" s="13" t="s">
        <v>571</v>
      </c>
      <c r="D274" s="6" t="s">
        <v>13</v>
      </c>
      <c r="E274" s="6"/>
      <c r="F274" s="9">
        <f t="shared" si="17"/>
        <v>2</v>
      </c>
      <c r="G274" s="9">
        <f t="shared" si="18"/>
        <v>4</v>
      </c>
      <c r="H274" s="9">
        <f t="shared" si="19"/>
        <v>6</v>
      </c>
      <c r="J274" s="9" t="str">
        <f>TEXT(MID(B274,1,Table1[[#This Row],[level1]]-1),"00")</f>
        <v>03</v>
      </c>
      <c r="K274" s="9" t="str">
        <f>TEXT(MID(B274,Table1[[#This Row],[level1]]+1,Table1[[#This Row],[level2]]-Table1[[#This Row],[level1]]-1),"00")</f>
        <v>03</v>
      </c>
      <c r="L274" s="9" t="str">
        <f>TEXT(MID(B274,Table1[[#This Row],[level2]]+1,5),"00")</f>
        <v>2.1</v>
      </c>
      <c r="Q274" s="9" t="str">
        <f t="shared" si="16"/>
        <v>{"ID":"3.3.2.1", "Title":"Confirm marketing alignment to business strategy"},</v>
      </c>
    </row>
    <row r="275" spans="1:17" s="9" customFormat="1" hidden="1">
      <c r="A275" s="6">
        <v>10156</v>
      </c>
      <c r="B275" s="7" t="s">
        <v>572</v>
      </c>
      <c r="C275" s="13" t="s">
        <v>573</v>
      </c>
      <c r="D275" s="6" t="s">
        <v>13</v>
      </c>
      <c r="E275" s="6"/>
      <c r="F275" s="9">
        <f t="shared" si="17"/>
        <v>2</v>
      </c>
      <c r="G275" s="9">
        <f t="shared" si="18"/>
        <v>4</v>
      </c>
      <c r="H275" s="9">
        <f t="shared" si="19"/>
        <v>6</v>
      </c>
      <c r="J275" s="9" t="str">
        <f>TEXT(MID(B275,1,Table1[[#This Row],[level1]]-1),"00")</f>
        <v>03</v>
      </c>
      <c r="K275" s="9" t="str">
        <f>TEXT(MID(B275,Table1[[#This Row],[level1]]+1,Table1[[#This Row],[level2]]-Table1[[#This Row],[level1]]-1),"00")</f>
        <v>03</v>
      </c>
      <c r="L275" s="9" t="str">
        <f>TEXT(MID(B275,Table1[[#This Row],[level2]]+1,5),"00")</f>
        <v>2.2</v>
      </c>
      <c r="Q275" s="9" t="str">
        <f t="shared" si="16"/>
        <v>{"ID":"3.3.2.2", "Title":"Determine costs of marketing"},</v>
      </c>
    </row>
    <row r="276" spans="1:17" s="9" customFormat="1" hidden="1">
      <c r="A276" s="6">
        <v>10157</v>
      </c>
      <c r="B276" s="7" t="s">
        <v>574</v>
      </c>
      <c r="C276" s="13" t="s">
        <v>575</v>
      </c>
      <c r="D276" s="6" t="s">
        <v>13</v>
      </c>
      <c r="E276" s="6"/>
      <c r="F276" s="9">
        <f t="shared" si="17"/>
        <v>2</v>
      </c>
      <c r="G276" s="9">
        <f t="shared" si="18"/>
        <v>4</v>
      </c>
      <c r="H276" s="9">
        <f t="shared" si="19"/>
        <v>6</v>
      </c>
      <c r="J276" s="9" t="str">
        <f>TEXT(MID(B276,1,Table1[[#This Row],[level1]]-1),"00")</f>
        <v>03</v>
      </c>
      <c r="K276" s="9" t="str">
        <f>TEXT(MID(B276,Table1[[#This Row],[level1]]+1,Table1[[#This Row],[level2]]-Table1[[#This Row],[level1]]-1),"00")</f>
        <v>03</v>
      </c>
      <c r="L276" s="9" t="str">
        <f>TEXT(MID(B276,Table1[[#This Row],[level2]]+1,5),"00")</f>
        <v>2.3</v>
      </c>
      <c r="Q276" s="9" t="str">
        <f t="shared" si="16"/>
        <v>{"ID":"3.3.2.3", "Title":"Create marketing budget"},</v>
      </c>
    </row>
    <row r="277" spans="1:17" s="9" customFormat="1" hidden="1">
      <c r="A277" s="6">
        <v>17683</v>
      </c>
      <c r="B277" s="7" t="s">
        <v>576</v>
      </c>
      <c r="C277" s="13" t="s">
        <v>577</v>
      </c>
      <c r="D277" s="6" t="s">
        <v>13</v>
      </c>
      <c r="E277" s="6"/>
      <c r="F277" s="9">
        <f t="shared" si="17"/>
        <v>2</v>
      </c>
      <c r="G277" s="9">
        <f t="shared" si="18"/>
        <v>4</v>
      </c>
      <c r="H277" s="9">
        <f t="shared" si="19"/>
        <v>6</v>
      </c>
      <c r="J277" s="9" t="str">
        <f>TEXT(MID(B277,1,Table1[[#This Row],[level1]]-1),"00")</f>
        <v>03</v>
      </c>
      <c r="K277" s="9" t="str">
        <f>TEXT(MID(B277,Table1[[#This Row],[level1]]+1,Table1[[#This Row],[level2]]-Table1[[#This Row],[level1]]-1),"00")</f>
        <v>03</v>
      </c>
      <c r="L277" s="9" t="str">
        <f>TEXT(MID(B277,Table1[[#This Row],[level2]]+1,5),"00")</f>
        <v>2.4</v>
      </c>
      <c r="Q277" s="9" t="str">
        <f t="shared" si="16"/>
        <v>{"ID":"3.3.2.4", "Title":"Determine projected ROI for marketing investment"},</v>
      </c>
    </row>
    <row r="278" spans="1:17" s="9" customFormat="1">
      <c r="A278" s="6">
        <v>10151</v>
      </c>
      <c r="B278" s="7" t="s">
        <v>578</v>
      </c>
      <c r="C278" s="12" t="s">
        <v>579</v>
      </c>
      <c r="D278" s="6" t="s">
        <v>6</v>
      </c>
      <c r="E278" s="6"/>
      <c r="F278" s="9">
        <f t="shared" si="17"/>
        <v>2</v>
      </c>
      <c r="G278" s="9">
        <f t="shared" si="18"/>
        <v>4</v>
      </c>
      <c r="H278" s="9" t="e">
        <f t="shared" si="19"/>
        <v>#VALUE!</v>
      </c>
      <c r="J278" s="9" t="str">
        <f>TEXT(MID(B278,1,Table1[[#This Row],[level1]]-1),"00")</f>
        <v>03</v>
      </c>
      <c r="K278" s="9" t="str">
        <f>TEXT(MID(B278,Table1[[#This Row],[level1]]+1,Table1[[#This Row],[level2]]-Table1[[#This Row],[level1]]-1),"00")</f>
        <v>03</v>
      </c>
      <c r="L278" s="9" t="str">
        <f>TEXT(MID(B278,Table1[[#This Row],[level2]]+1,5),"00")</f>
        <v>03</v>
      </c>
      <c r="Q278" s="9" t="str">
        <f t="shared" si="16"/>
        <v>{"ID":"3.3.3", "Title":"Develop and manage pricing"},</v>
      </c>
    </row>
    <row r="279" spans="1:17" s="9" customFormat="1" ht="27.6" hidden="1">
      <c r="A279" s="6">
        <v>20009</v>
      </c>
      <c r="B279" s="7" t="s">
        <v>580</v>
      </c>
      <c r="C279" s="13" t="s">
        <v>581</v>
      </c>
      <c r="D279" s="6" t="s">
        <v>13</v>
      </c>
      <c r="E279" s="6"/>
      <c r="F279" s="9">
        <f t="shared" si="17"/>
        <v>2</v>
      </c>
      <c r="G279" s="9">
        <f t="shared" si="18"/>
        <v>4</v>
      </c>
      <c r="H279" s="9">
        <f t="shared" si="19"/>
        <v>6</v>
      </c>
      <c r="J279" s="9" t="str">
        <f>TEXT(MID(B279,1,Table1[[#This Row],[level1]]-1),"00")</f>
        <v>03</v>
      </c>
      <c r="K279" s="9" t="str">
        <f>TEXT(MID(B279,Table1[[#This Row],[level1]]+1,Table1[[#This Row],[level2]]-Table1[[#This Row],[level1]]-1),"00")</f>
        <v>03</v>
      </c>
      <c r="L279" s="9" t="str">
        <f>TEXT(MID(B279,Table1[[#This Row],[level2]]+1,5),"00")</f>
        <v>3.1</v>
      </c>
      <c r="Q279" s="9" t="str">
        <f t="shared" si="16"/>
        <v>{"ID":"3.3.3.1", "Title":"Understand resource requirements for each product/service and delivery channel/method"},</v>
      </c>
    </row>
    <row r="280" spans="1:17" s="9" customFormat="1" hidden="1">
      <c r="A280" s="6">
        <v>18948</v>
      </c>
      <c r="B280" s="7" t="s">
        <v>582</v>
      </c>
      <c r="C280" s="13" t="s">
        <v>583</v>
      </c>
      <c r="D280" s="6" t="s">
        <v>13</v>
      </c>
      <c r="E280" s="6"/>
      <c r="F280" s="9">
        <f t="shared" si="17"/>
        <v>2</v>
      </c>
      <c r="G280" s="9">
        <f t="shared" si="18"/>
        <v>4</v>
      </c>
      <c r="H280" s="9">
        <f t="shared" si="19"/>
        <v>6</v>
      </c>
      <c r="J280" s="9" t="str">
        <f>TEXT(MID(B280,1,Table1[[#This Row],[level1]]-1),"00")</f>
        <v>03</v>
      </c>
      <c r="K280" s="9" t="str">
        <f>TEXT(MID(B280,Table1[[#This Row],[level1]]+1,Table1[[#This Row],[level2]]-Table1[[#This Row],[level1]]-1),"00")</f>
        <v>03</v>
      </c>
      <c r="L280" s="9" t="str">
        <f>TEXT(MID(B280,Table1[[#This Row],[level2]]+1,5),"00")</f>
        <v>3.2</v>
      </c>
      <c r="Q280" s="9" t="str">
        <f t="shared" si="16"/>
        <v>{"ID":"3.3.3.2", "Title":"Determine corporate incentives"},</v>
      </c>
    </row>
    <row r="281" spans="1:17" s="9" customFormat="1" hidden="1">
      <c r="A281" s="6">
        <v>10163</v>
      </c>
      <c r="B281" s="7" t="s">
        <v>584</v>
      </c>
      <c r="C281" s="13" t="s">
        <v>585</v>
      </c>
      <c r="D281" s="6" t="s">
        <v>13</v>
      </c>
      <c r="E281" s="6"/>
      <c r="F281" s="9">
        <f t="shared" si="17"/>
        <v>2</v>
      </c>
      <c r="G281" s="9">
        <f t="shared" si="18"/>
        <v>4</v>
      </c>
      <c r="H281" s="9">
        <f t="shared" si="19"/>
        <v>6</v>
      </c>
      <c r="J281" s="9" t="str">
        <f>TEXT(MID(B281,1,Table1[[#This Row],[level1]]-1),"00")</f>
        <v>03</v>
      </c>
      <c r="K281" s="9" t="str">
        <f>TEXT(MID(B281,Table1[[#This Row],[level1]]+1,Table1[[#This Row],[level2]]-Table1[[#This Row],[level1]]-1),"00")</f>
        <v>03</v>
      </c>
      <c r="L281" s="9" t="str">
        <f>TEXT(MID(B281,Table1[[#This Row],[level2]]+1,5),"00")</f>
        <v>3.3</v>
      </c>
      <c r="Q281" s="9" t="str">
        <f t="shared" si="16"/>
        <v>{"ID":"3.3.3.3", "Title":"Determine pricing based on volume/unit forecast"},</v>
      </c>
    </row>
    <row r="282" spans="1:17" s="9" customFormat="1" hidden="1">
      <c r="A282" s="6">
        <v>10164</v>
      </c>
      <c r="B282" s="7" t="s">
        <v>586</v>
      </c>
      <c r="C282" s="13" t="s">
        <v>587</v>
      </c>
      <c r="D282" s="6" t="s">
        <v>13</v>
      </c>
      <c r="E282" s="6"/>
      <c r="F282" s="9">
        <f t="shared" si="17"/>
        <v>2</v>
      </c>
      <c r="G282" s="9">
        <f t="shared" si="18"/>
        <v>4</v>
      </c>
      <c r="H282" s="9">
        <f t="shared" si="19"/>
        <v>6</v>
      </c>
      <c r="J282" s="9" t="str">
        <f>TEXT(MID(B282,1,Table1[[#This Row],[level1]]-1),"00")</f>
        <v>03</v>
      </c>
      <c r="K282" s="9" t="str">
        <f>TEXT(MID(B282,Table1[[#This Row],[level1]]+1,Table1[[#This Row],[level2]]-Table1[[#This Row],[level1]]-1),"00")</f>
        <v>03</v>
      </c>
      <c r="L282" s="9" t="str">
        <f>TEXT(MID(B282,Table1[[#This Row],[level2]]+1,5),"00")</f>
        <v>3.4</v>
      </c>
      <c r="Q282" s="9" t="str">
        <f t="shared" si="16"/>
        <v>{"ID":"3.3.3.4", "Title":"Execute pricing plan"},</v>
      </c>
    </row>
    <row r="283" spans="1:17" s="9" customFormat="1" hidden="1">
      <c r="A283" s="6">
        <v>10165</v>
      </c>
      <c r="B283" s="7" t="s">
        <v>588</v>
      </c>
      <c r="C283" s="13" t="s">
        <v>589</v>
      </c>
      <c r="D283" s="6" t="s">
        <v>13</v>
      </c>
      <c r="E283" s="6"/>
      <c r="F283" s="9">
        <f t="shared" si="17"/>
        <v>2</v>
      </c>
      <c r="G283" s="9">
        <f t="shared" si="18"/>
        <v>4</v>
      </c>
      <c r="H283" s="9">
        <f t="shared" si="19"/>
        <v>6</v>
      </c>
      <c r="J283" s="9" t="str">
        <f>TEXT(MID(B283,1,Table1[[#This Row],[level1]]-1),"00")</f>
        <v>03</v>
      </c>
      <c r="K283" s="9" t="str">
        <f>TEXT(MID(B283,Table1[[#This Row],[level1]]+1,Table1[[#This Row],[level2]]-Table1[[#This Row],[level1]]-1),"00")</f>
        <v>03</v>
      </c>
      <c r="L283" s="9" t="str">
        <f>TEXT(MID(B283,Table1[[#This Row],[level2]]+1,5),"00")</f>
        <v>3.5</v>
      </c>
      <c r="Q283" s="9" t="str">
        <f t="shared" si="16"/>
        <v>{"ID":"3.3.3.5", "Title":"Evaluate pricing performance"},</v>
      </c>
    </row>
    <row r="284" spans="1:17" s="9" customFormat="1" hidden="1">
      <c r="A284" s="6">
        <v>10166</v>
      </c>
      <c r="B284" s="7" t="s">
        <v>590</v>
      </c>
      <c r="C284" s="13" t="s">
        <v>591</v>
      </c>
      <c r="D284" s="6" t="s">
        <v>13</v>
      </c>
      <c r="E284" s="6"/>
      <c r="F284" s="9">
        <f t="shared" si="17"/>
        <v>2</v>
      </c>
      <c r="G284" s="9">
        <f t="shared" si="18"/>
        <v>4</v>
      </c>
      <c r="H284" s="9">
        <f t="shared" si="19"/>
        <v>6</v>
      </c>
      <c r="J284" s="9" t="str">
        <f>TEXT(MID(B284,1,Table1[[#This Row],[level1]]-1),"00")</f>
        <v>03</v>
      </c>
      <c r="K284" s="9" t="str">
        <f>TEXT(MID(B284,Table1[[#This Row],[level1]]+1,Table1[[#This Row],[level2]]-Table1[[#This Row],[level1]]-1),"00")</f>
        <v>03</v>
      </c>
      <c r="L284" s="9" t="str">
        <f>TEXT(MID(B284,Table1[[#This Row],[level2]]+1,5),"00")</f>
        <v>3.6</v>
      </c>
      <c r="Q284" s="9" t="str">
        <f t="shared" si="16"/>
        <v>{"ID":"3.3.3.6", "Title":"Refine pricing as needed"},</v>
      </c>
    </row>
    <row r="285" spans="1:17" s="9" customFormat="1" hidden="1">
      <c r="A285" s="6">
        <v>11495</v>
      </c>
      <c r="B285" s="7" t="s">
        <v>592</v>
      </c>
      <c r="C285" s="13" t="s">
        <v>593</v>
      </c>
      <c r="D285" s="6" t="s">
        <v>13</v>
      </c>
      <c r="E285" s="6"/>
      <c r="F285" s="9">
        <f t="shared" si="17"/>
        <v>2</v>
      </c>
      <c r="G285" s="9">
        <f t="shared" si="18"/>
        <v>4</v>
      </c>
      <c r="H285" s="9">
        <f t="shared" si="19"/>
        <v>6</v>
      </c>
      <c r="J285" s="9" t="str">
        <f>TEXT(MID(B285,1,Table1[[#This Row],[level1]]-1),"00")</f>
        <v>03</v>
      </c>
      <c r="K285" s="9" t="str">
        <f>TEXT(MID(B285,Table1[[#This Row],[level1]]+1,Table1[[#This Row],[level2]]-Table1[[#This Row],[level1]]-1),"00")</f>
        <v>03</v>
      </c>
      <c r="L285" s="9" t="str">
        <f>TEXT(MID(B285,Table1[[#This Row],[level2]]+1,5),"00")</f>
        <v>3.7</v>
      </c>
      <c r="Q285" s="9" t="str">
        <f t="shared" si="16"/>
        <v>{"ID":"3.3.3.7", "Title":"Implement promotional pricing programs"},</v>
      </c>
    </row>
    <row r="286" spans="1:17" s="9" customFormat="1" hidden="1">
      <c r="A286" s="6">
        <v>11496</v>
      </c>
      <c r="B286" s="7" t="s">
        <v>594</v>
      </c>
      <c r="C286" s="13" t="s">
        <v>595</v>
      </c>
      <c r="D286" s="6" t="s">
        <v>13</v>
      </c>
      <c r="E286" s="6"/>
      <c r="F286" s="9">
        <f t="shared" si="17"/>
        <v>2</v>
      </c>
      <c r="G286" s="9">
        <f t="shared" si="18"/>
        <v>4</v>
      </c>
      <c r="H286" s="9">
        <f t="shared" si="19"/>
        <v>6</v>
      </c>
      <c r="J286" s="9" t="str">
        <f>TEXT(MID(B286,1,Table1[[#This Row],[level1]]-1),"00")</f>
        <v>03</v>
      </c>
      <c r="K286" s="9" t="str">
        <f>TEXT(MID(B286,Table1[[#This Row],[level1]]+1,Table1[[#This Row],[level2]]-Table1[[#This Row],[level1]]-1),"00")</f>
        <v>03</v>
      </c>
      <c r="L286" s="9" t="str">
        <f>TEXT(MID(B286,Table1[[#This Row],[level2]]+1,5),"00")</f>
        <v>3.8</v>
      </c>
      <c r="Q286" s="9" t="str">
        <f t="shared" si="16"/>
        <v>{"ID":"3.3.3.8", "Title":"Implement other retail pricing programs"},</v>
      </c>
    </row>
    <row r="287" spans="1:17" s="9" customFormat="1" hidden="1">
      <c r="A287" s="6">
        <v>11497</v>
      </c>
      <c r="B287" s="7" t="s">
        <v>596</v>
      </c>
      <c r="C287" s="13" t="s">
        <v>597</v>
      </c>
      <c r="D287" s="6" t="s">
        <v>13</v>
      </c>
      <c r="E287" s="6"/>
      <c r="F287" s="9">
        <f t="shared" si="17"/>
        <v>2</v>
      </c>
      <c r="G287" s="9">
        <f t="shared" si="18"/>
        <v>4</v>
      </c>
      <c r="H287" s="9">
        <f t="shared" si="19"/>
        <v>6</v>
      </c>
      <c r="J287" s="9" t="str">
        <f>TEXT(MID(B287,1,Table1[[#This Row],[level1]]-1),"00")</f>
        <v>03</v>
      </c>
      <c r="K287" s="9" t="str">
        <f>TEXT(MID(B287,Table1[[#This Row],[level1]]+1,Table1[[#This Row],[level2]]-Table1[[#This Row],[level1]]-1),"00")</f>
        <v>03</v>
      </c>
      <c r="L287" s="9" t="str">
        <f>TEXT(MID(B287,Table1[[#This Row],[level2]]+1,5),"00")</f>
        <v>3.9</v>
      </c>
      <c r="Q287" s="9" t="str">
        <f t="shared" si="16"/>
        <v>{"ID":"3.3.3.9", "Title":"Communicate and implement price changes"},</v>
      </c>
    </row>
    <row r="288" spans="1:17" s="9" customFormat="1" hidden="1">
      <c r="A288" s="6">
        <v>17684</v>
      </c>
      <c r="B288" s="7" t="s">
        <v>598</v>
      </c>
      <c r="C288" s="13" t="s">
        <v>599</v>
      </c>
      <c r="D288" s="6" t="s">
        <v>13</v>
      </c>
      <c r="E288" s="6"/>
      <c r="F288" s="9">
        <f t="shared" si="17"/>
        <v>2</v>
      </c>
      <c r="G288" s="9">
        <f t="shared" si="18"/>
        <v>4</v>
      </c>
      <c r="H288" s="9">
        <f t="shared" si="19"/>
        <v>6</v>
      </c>
      <c r="J288" s="9" t="str">
        <f>TEXT(MID(B288,1,Table1[[#This Row],[level1]]-1),"00")</f>
        <v>03</v>
      </c>
      <c r="K288" s="9" t="str">
        <f>TEXT(MID(B288,Table1[[#This Row],[level1]]+1,Table1[[#This Row],[level2]]-Table1[[#This Row],[level1]]-1),"00")</f>
        <v>03</v>
      </c>
      <c r="L288" s="9" t="str">
        <f>TEXT(MID(B288,Table1[[#This Row],[level2]]+1,5),"00")</f>
        <v>3.10</v>
      </c>
      <c r="Q288" s="9" t="str">
        <f t="shared" si="16"/>
        <v>{"ID":"3.3.3.10", "Title":"Achieve regulatory approval for pricing"},</v>
      </c>
    </row>
    <row r="289" spans="1:17" s="9" customFormat="1">
      <c r="A289" s="6">
        <v>20010</v>
      </c>
      <c r="B289" s="7" t="s">
        <v>600</v>
      </c>
      <c r="C289" s="12" t="s">
        <v>601</v>
      </c>
      <c r="D289" s="6" t="s">
        <v>13</v>
      </c>
      <c r="E289" s="6"/>
      <c r="F289" s="9">
        <f t="shared" si="17"/>
        <v>2</v>
      </c>
      <c r="G289" s="9">
        <f t="shared" si="18"/>
        <v>4</v>
      </c>
      <c r="H289" s="9" t="e">
        <f t="shared" si="19"/>
        <v>#VALUE!</v>
      </c>
      <c r="J289" s="9" t="str">
        <f>TEXT(MID(B289,1,Table1[[#This Row],[level1]]-1),"00")</f>
        <v>03</v>
      </c>
      <c r="K289" s="9" t="str">
        <f>TEXT(MID(B289,Table1[[#This Row],[level1]]+1,Table1[[#This Row],[level2]]-Table1[[#This Row],[level1]]-1),"00")</f>
        <v>03</v>
      </c>
      <c r="L289" s="9" t="str">
        <f>TEXT(MID(B289,Table1[[#This Row],[level2]]+1,5),"00")</f>
        <v>04</v>
      </c>
      <c r="Q289" s="9" t="str">
        <f t="shared" si="16"/>
        <v>{"ID":"3.3.4", "Title":"Develop and manage promotional activities"},</v>
      </c>
    </row>
    <row r="290" spans="1:17" s="9" customFormat="1" hidden="1">
      <c r="A290" s="6">
        <v>10167</v>
      </c>
      <c r="B290" s="7" t="s">
        <v>602</v>
      </c>
      <c r="C290" s="13" t="s">
        <v>603</v>
      </c>
      <c r="D290" s="6" t="s">
        <v>13</v>
      </c>
      <c r="E290" s="6"/>
      <c r="F290" s="9">
        <f t="shared" si="17"/>
        <v>2</v>
      </c>
      <c r="G290" s="9">
        <f t="shared" si="18"/>
        <v>4</v>
      </c>
      <c r="H290" s="9">
        <f t="shared" si="19"/>
        <v>6</v>
      </c>
      <c r="J290" s="9" t="str">
        <f>TEXT(MID(B290,1,Table1[[#This Row],[level1]]-1),"00")</f>
        <v>03</v>
      </c>
      <c r="K290" s="9" t="str">
        <f>TEXT(MID(B290,Table1[[#This Row],[level1]]+1,Table1[[#This Row],[level2]]-Table1[[#This Row],[level1]]-1),"00")</f>
        <v>03</v>
      </c>
      <c r="L290" s="9" t="str">
        <f>TEXT(MID(B290,Table1[[#This Row],[level2]]+1,5),"00")</f>
        <v>4.1</v>
      </c>
      <c r="Q290" s="9" t="str">
        <f t="shared" si="16"/>
        <v>{"ID":"3.3.4.1", "Title":"Define promotional concepts and objectives"},</v>
      </c>
    </row>
    <row r="291" spans="1:17" s="9" customFormat="1" hidden="1">
      <c r="A291" s="6">
        <v>10159</v>
      </c>
      <c r="B291" s="7" t="s">
        <v>604</v>
      </c>
      <c r="C291" s="13" t="s">
        <v>605</v>
      </c>
      <c r="D291" s="6" t="s">
        <v>13</v>
      </c>
      <c r="E291" s="6"/>
      <c r="F291" s="9">
        <f t="shared" si="17"/>
        <v>2</v>
      </c>
      <c r="G291" s="9">
        <f t="shared" si="18"/>
        <v>4</v>
      </c>
      <c r="H291" s="9">
        <f t="shared" si="19"/>
        <v>6</v>
      </c>
      <c r="J291" s="9" t="str">
        <f>TEXT(MID(B291,1,Table1[[#This Row],[level1]]-1),"00")</f>
        <v>03</v>
      </c>
      <c r="K291" s="9" t="str">
        <f>TEXT(MID(B291,Table1[[#This Row],[level1]]+1,Table1[[#This Row],[level2]]-Table1[[#This Row],[level1]]-1),"00")</f>
        <v>03</v>
      </c>
      <c r="L291" s="9" t="str">
        <f>TEXT(MID(B291,Table1[[#This Row],[level2]]+1,5),"00")</f>
        <v>4.2</v>
      </c>
      <c r="Q291" s="9" t="str">
        <f t="shared" si="16"/>
        <v>{"ID":"3.3.4.2", "Title":"Develop marketing messages"},</v>
      </c>
    </row>
    <row r="292" spans="1:17" s="9" customFormat="1" hidden="1">
      <c r="A292" s="6">
        <v>10160</v>
      </c>
      <c r="B292" s="7" t="s">
        <v>606</v>
      </c>
      <c r="C292" s="13" t="s">
        <v>607</v>
      </c>
      <c r="D292" s="6" t="s">
        <v>13</v>
      </c>
      <c r="E292" s="6"/>
      <c r="F292" s="9">
        <f t="shared" si="17"/>
        <v>2</v>
      </c>
      <c r="G292" s="9">
        <f t="shared" si="18"/>
        <v>4</v>
      </c>
      <c r="H292" s="9">
        <f t="shared" si="19"/>
        <v>6</v>
      </c>
      <c r="J292" s="9" t="str">
        <f>TEXT(MID(B292,1,Table1[[#This Row],[level1]]-1),"00")</f>
        <v>03</v>
      </c>
      <c r="K292" s="9" t="str">
        <f>TEXT(MID(B292,Table1[[#This Row],[level1]]+1,Table1[[#This Row],[level2]]-Table1[[#This Row],[level1]]-1),"00")</f>
        <v>03</v>
      </c>
      <c r="L292" s="9" t="str">
        <f>TEXT(MID(B292,Table1[[#This Row],[level2]]+1,5),"00")</f>
        <v>4.3</v>
      </c>
      <c r="Q292" s="9" t="str">
        <f t="shared" si="16"/>
        <v>{"ID":"3.3.4.3", "Title":"Define target audience"},</v>
      </c>
    </row>
    <row r="293" spans="1:17" s="9" customFormat="1" hidden="1">
      <c r="A293" s="6">
        <v>10168</v>
      </c>
      <c r="B293" s="7" t="s">
        <v>608</v>
      </c>
      <c r="C293" s="13" t="s">
        <v>609</v>
      </c>
      <c r="D293" s="6" t="s">
        <v>13</v>
      </c>
      <c r="E293" s="6"/>
      <c r="F293" s="9">
        <f t="shared" si="17"/>
        <v>2</v>
      </c>
      <c r="G293" s="9">
        <f t="shared" si="18"/>
        <v>4</v>
      </c>
      <c r="H293" s="9">
        <f t="shared" si="19"/>
        <v>6</v>
      </c>
      <c r="J293" s="9" t="str">
        <f>TEXT(MID(B293,1,Table1[[#This Row],[level1]]-1),"00")</f>
        <v>03</v>
      </c>
      <c r="K293" s="9" t="str">
        <f>TEXT(MID(B293,Table1[[#This Row],[level1]]+1,Table1[[#This Row],[level2]]-Table1[[#This Row],[level1]]-1),"00")</f>
        <v>03</v>
      </c>
      <c r="L293" s="9" t="str">
        <f>TEXT(MID(B293,Table1[[#This Row],[level2]]+1,5),"00")</f>
        <v>4.4</v>
      </c>
      <c r="Q293" s="9" t="str">
        <f t="shared" si="16"/>
        <v>{"ID":"3.3.4.4", "Title":"Plan and test promotional activities"},</v>
      </c>
    </row>
    <row r="294" spans="1:17" s="9" customFormat="1" hidden="1">
      <c r="A294" s="6">
        <v>10169</v>
      </c>
      <c r="B294" s="7" t="s">
        <v>610</v>
      </c>
      <c r="C294" s="13" t="s">
        <v>611</v>
      </c>
      <c r="D294" s="6" t="s">
        <v>13</v>
      </c>
      <c r="E294" s="6"/>
      <c r="F294" s="9">
        <f t="shared" si="17"/>
        <v>2</v>
      </c>
      <c r="G294" s="9">
        <f t="shared" si="18"/>
        <v>4</v>
      </c>
      <c r="H294" s="9">
        <f t="shared" si="19"/>
        <v>6</v>
      </c>
      <c r="J294" s="9" t="str">
        <f>TEXT(MID(B294,1,Table1[[#This Row],[level1]]-1),"00")</f>
        <v>03</v>
      </c>
      <c r="K294" s="9" t="str">
        <f>TEXT(MID(B294,Table1[[#This Row],[level1]]+1,Table1[[#This Row],[level2]]-Table1[[#This Row],[level1]]-1),"00")</f>
        <v>03</v>
      </c>
      <c r="L294" s="9" t="str">
        <f>TEXT(MID(B294,Table1[[#This Row],[level2]]+1,5),"00")</f>
        <v>4.5</v>
      </c>
      <c r="Q294" s="9" t="str">
        <f t="shared" si="16"/>
        <v>{"ID":"3.3.4.5", "Title":"Execute promotional activities"},</v>
      </c>
    </row>
    <row r="295" spans="1:17" s="9" customFormat="1" hidden="1">
      <c r="A295" s="6">
        <v>10170</v>
      </c>
      <c r="B295" s="7" t="s">
        <v>612</v>
      </c>
      <c r="C295" s="13" t="s">
        <v>613</v>
      </c>
      <c r="D295" s="6" t="s">
        <v>13</v>
      </c>
      <c r="E295" s="6"/>
      <c r="F295" s="9">
        <f t="shared" si="17"/>
        <v>2</v>
      </c>
      <c r="G295" s="9">
        <f t="shared" si="18"/>
        <v>4</v>
      </c>
      <c r="H295" s="9">
        <f t="shared" si="19"/>
        <v>6</v>
      </c>
      <c r="J295" s="9" t="str">
        <f>TEXT(MID(B295,1,Table1[[#This Row],[level1]]-1),"00")</f>
        <v>03</v>
      </c>
      <c r="K295" s="9" t="str">
        <f>TEXT(MID(B295,Table1[[#This Row],[level1]]+1,Table1[[#This Row],[level2]]-Table1[[#This Row],[level1]]-1),"00")</f>
        <v>03</v>
      </c>
      <c r="L295" s="9" t="str">
        <f>TEXT(MID(B295,Table1[[#This Row],[level2]]+1,5),"00")</f>
        <v>4.6</v>
      </c>
      <c r="Q295" s="9" t="str">
        <f t="shared" si="16"/>
        <v>{"ID":"3.3.4.6", "Title":"Evaluate promotional performance metrics"},</v>
      </c>
    </row>
    <row r="296" spans="1:17" s="9" customFormat="1" hidden="1">
      <c r="A296" s="6">
        <v>10171</v>
      </c>
      <c r="B296" s="7" t="s">
        <v>614</v>
      </c>
      <c r="C296" s="13" t="s">
        <v>615</v>
      </c>
      <c r="D296" s="6" t="s">
        <v>13</v>
      </c>
      <c r="E296" s="6"/>
      <c r="F296" s="9">
        <f t="shared" si="17"/>
        <v>2</v>
      </c>
      <c r="G296" s="9">
        <f t="shared" si="18"/>
        <v>4</v>
      </c>
      <c r="H296" s="9">
        <f t="shared" si="19"/>
        <v>6</v>
      </c>
      <c r="J296" s="9" t="str">
        <f>TEXT(MID(B296,1,Table1[[#This Row],[level1]]-1),"00")</f>
        <v>03</v>
      </c>
      <c r="K296" s="9" t="str">
        <f>TEXT(MID(B296,Table1[[#This Row],[level1]]+1,Table1[[#This Row],[level2]]-Table1[[#This Row],[level1]]-1),"00")</f>
        <v>03</v>
      </c>
      <c r="L296" s="9" t="str">
        <f>TEXT(MID(B296,Table1[[#This Row],[level2]]+1,5),"00")</f>
        <v>4.7</v>
      </c>
      <c r="Q296" s="9" t="str">
        <f t="shared" si="16"/>
        <v>{"ID":"3.3.4.7", "Title":"Refine promotional performance metrics"},</v>
      </c>
    </row>
    <row r="297" spans="1:17" s="9" customFormat="1" hidden="1">
      <c r="A297" s="6">
        <v>10172</v>
      </c>
      <c r="B297" s="7" t="s">
        <v>616</v>
      </c>
      <c r="C297" s="13" t="s">
        <v>617</v>
      </c>
      <c r="D297" s="6" t="s">
        <v>13</v>
      </c>
      <c r="E297" s="6"/>
      <c r="F297" s="9">
        <f t="shared" si="17"/>
        <v>2</v>
      </c>
      <c r="G297" s="9">
        <f t="shared" si="18"/>
        <v>4</v>
      </c>
      <c r="H297" s="9">
        <f t="shared" si="19"/>
        <v>6</v>
      </c>
      <c r="J297" s="9" t="str">
        <f>TEXT(MID(B297,1,Table1[[#This Row],[level1]]-1),"00")</f>
        <v>03</v>
      </c>
      <c r="K297" s="9" t="str">
        <f>TEXT(MID(B297,Table1[[#This Row],[level1]]+1,Table1[[#This Row],[level2]]-Table1[[#This Row],[level1]]-1),"00")</f>
        <v>03</v>
      </c>
      <c r="L297" s="9" t="str">
        <f>TEXT(MID(B297,Table1[[#This Row],[level2]]+1,5),"00")</f>
        <v>4.8</v>
      </c>
      <c r="Q297" s="9" t="str">
        <f t="shared" si="16"/>
        <v>{"ID":"3.3.4.8", "Title":"Incorporate learning into future/planned consumer promotions"},</v>
      </c>
    </row>
    <row r="298" spans="1:17" s="9" customFormat="1">
      <c r="A298" s="6">
        <v>10153</v>
      </c>
      <c r="B298" s="7" t="s">
        <v>618</v>
      </c>
      <c r="C298" s="12" t="s">
        <v>619</v>
      </c>
      <c r="D298" s="6" t="s">
        <v>6</v>
      </c>
      <c r="E298" s="6"/>
      <c r="F298" s="9">
        <f t="shared" si="17"/>
        <v>2</v>
      </c>
      <c r="G298" s="9">
        <f t="shared" si="18"/>
        <v>4</v>
      </c>
      <c r="H298" s="9" t="e">
        <f t="shared" si="19"/>
        <v>#VALUE!</v>
      </c>
      <c r="J298" s="9" t="str">
        <f>TEXT(MID(B298,1,Table1[[#This Row],[level1]]-1),"00")</f>
        <v>03</v>
      </c>
      <c r="K298" s="9" t="str">
        <f>TEXT(MID(B298,Table1[[#This Row],[level1]]+1,Table1[[#This Row],[level2]]-Table1[[#This Row],[level1]]-1),"00")</f>
        <v>03</v>
      </c>
      <c r="L298" s="9" t="str">
        <f>TEXT(MID(B298,Table1[[#This Row],[level2]]+1,5),"00")</f>
        <v>05</v>
      </c>
      <c r="Q298" s="9" t="str">
        <f t="shared" si="16"/>
        <v>{"ID":"3.3.5", "Title":"Track customer management measures"},</v>
      </c>
    </row>
    <row r="299" spans="1:17" s="9" customFormat="1" hidden="1">
      <c r="A299" s="6">
        <v>10173</v>
      </c>
      <c r="B299" s="7" t="s">
        <v>620</v>
      </c>
      <c r="C299" s="13" t="s">
        <v>621</v>
      </c>
      <c r="D299" s="6" t="s">
        <v>13</v>
      </c>
      <c r="E299" s="6"/>
      <c r="F299" s="9">
        <f t="shared" si="17"/>
        <v>2</v>
      </c>
      <c r="G299" s="9">
        <f t="shared" si="18"/>
        <v>4</v>
      </c>
      <c r="H299" s="9">
        <f t="shared" si="19"/>
        <v>6</v>
      </c>
      <c r="J299" s="9" t="str">
        <f>TEXT(MID(B299,1,Table1[[#This Row],[level1]]-1),"00")</f>
        <v>03</v>
      </c>
      <c r="K299" s="9" t="str">
        <f>TEXT(MID(B299,Table1[[#This Row],[level1]]+1,Table1[[#This Row],[level2]]-Table1[[#This Row],[level1]]-1),"00")</f>
        <v>03</v>
      </c>
      <c r="L299" s="9" t="str">
        <f>TEXT(MID(B299,Table1[[#This Row],[level2]]+1,5),"00")</f>
        <v>5.1</v>
      </c>
      <c r="Q299" s="9" t="str">
        <f t="shared" si="16"/>
        <v>{"ID":"3.3.5.1", "Title":"Determine customer lifetime value"},</v>
      </c>
    </row>
    <row r="300" spans="1:17" s="9" customFormat="1" hidden="1">
      <c r="A300" s="6">
        <v>10174</v>
      </c>
      <c r="B300" s="7" t="s">
        <v>622</v>
      </c>
      <c r="C300" s="13" t="s">
        <v>623</v>
      </c>
      <c r="D300" s="6" t="s">
        <v>13</v>
      </c>
      <c r="E300" s="6"/>
      <c r="F300" s="9">
        <f t="shared" si="17"/>
        <v>2</v>
      </c>
      <c r="G300" s="9">
        <f t="shared" si="18"/>
        <v>4</v>
      </c>
      <c r="H300" s="9">
        <f t="shared" si="19"/>
        <v>6</v>
      </c>
      <c r="J300" s="9" t="str">
        <f>TEXT(MID(B300,1,Table1[[#This Row],[level1]]-1),"00")</f>
        <v>03</v>
      </c>
      <c r="K300" s="9" t="str">
        <f>TEXT(MID(B300,Table1[[#This Row],[level1]]+1,Table1[[#This Row],[level2]]-Table1[[#This Row],[level1]]-1),"00")</f>
        <v>03</v>
      </c>
      <c r="L300" s="9" t="str">
        <f>TEXT(MID(B300,Table1[[#This Row],[level2]]+1,5),"00")</f>
        <v>5.2</v>
      </c>
      <c r="Q300" s="9" t="str">
        <f t="shared" si="16"/>
        <v>{"ID":"3.3.5.2", "Title":"Analyze customer revenue trend"},</v>
      </c>
    </row>
    <row r="301" spans="1:17" s="9" customFormat="1" hidden="1">
      <c r="A301" s="6">
        <v>10175</v>
      </c>
      <c r="B301" s="7" t="s">
        <v>624</v>
      </c>
      <c r="C301" s="13" t="s">
        <v>625</v>
      </c>
      <c r="D301" s="6" t="s">
        <v>13</v>
      </c>
      <c r="E301" s="6"/>
      <c r="F301" s="9">
        <f t="shared" si="17"/>
        <v>2</v>
      </c>
      <c r="G301" s="9">
        <f t="shared" si="18"/>
        <v>4</v>
      </c>
      <c r="H301" s="9">
        <f t="shared" si="19"/>
        <v>6</v>
      </c>
      <c r="J301" s="9" t="str">
        <f>TEXT(MID(B301,1,Table1[[#This Row],[level1]]-1),"00")</f>
        <v>03</v>
      </c>
      <c r="K301" s="9" t="str">
        <f>TEXT(MID(B301,Table1[[#This Row],[level1]]+1,Table1[[#This Row],[level2]]-Table1[[#This Row],[level1]]-1),"00")</f>
        <v>03</v>
      </c>
      <c r="L301" s="9" t="str">
        <f>TEXT(MID(B301,Table1[[#This Row],[level2]]+1,5),"00")</f>
        <v>5.3</v>
      </c>
      <c r="Q301" s="9" t="str">
        <f t="shared" si="16"/>
        <v>{"ID":"3.3.5.3", "Title":"Analyze customer attrition and retention rates"},</v>
      </c>
    </row>
    <row r="302" spans="1:17" s="9" customFormat="1" hidden="1">
      <c r="A302" s="6">
        <v>10176</v>
      </c>
      <c r="B302" s="7" t="s">
        <v>626</v>
      </c>
      <c r="C302" s="13" t="s">
        <v>627</v>
      </c>
      <c r="D302" s="6" t="s">
        <v>13</v>
      </c>
      <c r="E302" s="6"/>
      <c r="F302" s="9">
        <f t="shared" si="17"/>
        <v>2</v>
      </c>
      <c r="G302" s="9">
        <f t="shared" si="18"/>
        <v>4</v>
      </c>
      <c r="H302" s="9">
        <f t="shared" si="19"/>
        <v>6</v>
      </c>
      <c r="J302" s="9" t="str">
        <f>TEXT(MID(B302,1,Table1[[#This Row],[level1]]-1),"00")</f>
        <v>03</v>
      </c>
      <c r="K302" s="9" t="str">
        <f>TEXT(MID(B302,Table1[[#This Row],[level1]]+1,Table1[[#This Row],[level2]]-Table1[[#This Row],[level1]]-1),"00")</f>
        <v>03</v>
      </c>
      <c r="L302" s="9" t="str">
        <f>TEXT(MID(B302,Table1[[#This Row],[level2]]+1,5),"00")</f>
        <v>5.4</v>
      </c>
      <c r="Q302" s="9" t="str">
        <f t="shared" si="16"/>
        <v>{"ID":"3.3.5.4", "Title":"Analyze customer metrics"},</v>
      </c>
    </row>
    <row r="303" spans="1:17" s="9" customFormat="1" ht="27.6" hidden="1">
      <c r="A303" s="6">
        <v>10177</v>
      </c>
      <c r="B303" s="7" t="s">
        <v>628</v>
      </c>
      <c r="C303" s="13" t="s">
        <v>629</v>
      </c>
      <c r="D303" s="6" t="s">
        <v>13</v>
      </c>
      <c r="E303" s="6"/>
      <c r="F303" s="9">
        <f t="shared" si="17"/>
        <v>2</v>
      </c>
      <c r="G303" s="9">
        <f t="shared" si="18"/>
        <v>4</v>
      </c>
      <c r="H303" s="9">
        <f t="shared" si="19"/>
        <v>6</v>
      </c>
      <c r="J303" s="9" t="str">
        <f>TEXT(MID(B303,1,Table1[[#This Row],[level1]]-1),"00")</f>
        <v>03</v>
      </c>
      <c r="K303" s="9" t="str">
        <f>TEXT(MID(B303,Table1[[#This Row],[level1]]+1,Table1[[#This Row],[level2]]-Table1[[#This Row],[level1]]-1),"00")</f>
        <v>03</v>
      </c>
      <c r="L303" s="9" t="str">
        <f>TEXT(MID(B303,Table1[[#This Row],[level2]]+1,5),"00")</f>
        <v>5.5</v>
      </c>
      <c r="Q303" s="9" t="str">
        <f t="shared" si="16"/>
        <v>{"ID":"3.3.5.5", "Title":"Revise customer strategies, objectives, and plans based on metrics"},</v>
      </c>
    </row>
    <row r="304" spans="1:17" s="9" customFormat="1">
      <c r="A304" s="6">
        <v>16613</v>
      </c>
      <c r="B304" s="7" t="s">
        <v>630</v>
      </c>
      <c r="C304" s="12" t="s">
        <v>631</v>
      </c>
      <c r="D304" s="6" t="s">
        <v>13</v>
      </c>
      <c r="E304" s="6"/>
      <c r="F304" s="9">
        <f t="shared" si="17"/>
        <v>2</v>
      </c>
      <c r="G304" s="9">
        <f t="shared" si="18"/>
        <v>4</v>
      </c>
      <c r="H304" s="9" t="e">
        <f t="shared" si="19"/>
        <v>#VALUE!</v>
      </c>
      <c r="J304" s="9" t="str">
        <f>TEXT(MID(B304,1,Table1[[#This Row],[level1]]-1),"00")</f>
        <v>03</v>
      </c>
      <c r="K304" s="9" t="str">
        <f>TEXT(MID(B304,Table1[[#This Row],[level1]]+1,Table1[[#This Row],[level2]]-Table1[[#This Row],[level1]]-1),"00")</f>
        <v>03</v>
      </c>
      <c r="L304" s="9" t="str">
        <f>TEXT(MID(B304,Table1[[#This Row],[level2]]+1,5),"00")</f>
        <v>06</v>
      </c>
      <c r="Q304" s="9" t="str">
        <f t="shared" si="16"/>
        <v>{"ID":"3.3.6", "Title":"Analyze and respond to customer insight"},</v>
      </c>
    </row>
    <row r="305" spans="1:17" s="9" customFormat="1" hidden="1">
      <c r="A305" s="6">
        <v>16627</v>
      </c>
      <c r="B305" s="7" t="s">
        <v>632</v>
      </c>
      <c r="C305" s="13" t="s">
        <v>633</v>
      </c>
      <c r="D305" s="6" t="s">
        <v>13</v>
      </c>
      <c r="E305" s="6"/>
      <c r="F305" s="9">
        <f t="shared" si="17"/>
        <v>2</v>
      </c>
      <c r="G305" s="9">
        <f t="shared" si="18"/>
        <v>4</v>
      </c>
      <c r="H305" s="9">
        <f t="shared" si="19"/>
        <v>6</v>
      </c>
      <c r="J305" s="9" t="str">
        <f>TEXT(MID(B305,1,Table1[[#This Row],[level1]]-1),"00")</f>
        <v>03</v>
      </c>
      <c r="K305" s="9" t="str">
        <f>TEXT(MID(B305,Table1[[#This Row],[level1]]+1,Table1[[#This Row],[level2]]-Table1[[#This Row],[level1]]-1),"00")</f>
        <v>03</v>
      </c>
      <c r="L305" s="9" t="str">
        <f>TEXT(MID(B305,Table1[[#This Row],[level2]]+1,5),"00")</f>
        <v>6.1</v>
      </c>
      <c r="Q305" s="9" t="str">
        <f t="shared" si="16"/>
        <v>{"ID":"3.3.6.1", "Title":"Monitor and respond to social media activity"},</v>
      </c>
    </row>
    <row r="306" spans="1:17" s="9" customFormat="1" hidden="1">
      <c r="A306" s="6">
        <v>16614</v>
      </c>
      <c r="B306" s="7" t="s">
        <v>634</v>
      </c>
      <c r="C306" s="13" t="s">
        <v>635</v>
      </c>
      <c r="D306" s="6" t="s">
        <v>13</v>
      </c>
      <c r="E306" s="6"/>
      <c r="F306" s="9">
        <f t="shared" si="17"/>
        <v>2</v>
      </c>
      <c r="G306" s="9">
        <f t="shared" si="18"/>
        <v>4</v>
      </c>
      <c r="H306" s="9">
        <f t="shared" si="19"/>
        <v>6</v>
      </c>
      <c r="J306" s="9" t="str">
        <f>TEXT(MID(B306,1,Table1[[#This Row],[level1]]-1),"00")</f>
        <v>03</v>
      </c>
      <c r="K306" s="9" t="str">
        <f>TEXT(MID(B306,Table1[[#This Row],[level1]]+1,Table1[[#This Row],[level2]]-Table1[[#This Row],[level1]]-1),"00")</f>
        <v>03</v>
      </c>
      <c r="L306" s="9" t="str">
        <f>TEXT(MID(B306,Table1[[#This Row],[level2]]+1,5),"00")</f>
        <v>6.2</v>
      </c>
      <c r="Q306" s="9" t="str">
        <f t="shared" si="16"/>
        <v>{"ID":"3.3.6.2", "Title":"Analyze customer website activity"},</v>
      </c>
    </row>
    <row r="307" spans="1:17" s="9" customFormat="1" hidden="1">
      <c r="A307" s="6">
        <v>16615</v>
      </c>
      <c r="B307" s="7" t="s">
        <v>636</v>
      </c>
      <c r="C307" s="13" t="s">
        <v>637</v>
      </c>
      <c r="D307" s="6" t="s">
        <v>13</v>
      </c>
      <c r="E307" s="6"/>
      <c r="F307" s="9">
        <f t="shared" si="17"/>
        <v>2</v>
      </c>
      <c r="G307" s="9">
        <f t="shared" si="18"/>
        <v>4</v>
      </c>
      <c r="H307" s="9">
        <f t="shared" si="19"/>
        <v>6</v>
      </c>
      <c r="J307" s="9" t="str">
        <f>TEXT(MID(B307,1,Table1[[#This Row],[level1]]-1),"00")</f>
        <v>03</v>
      </c>
      <c r="K307" s="9" t="str">
        <f>TEXT(MID(B307,Table1[[#This Row],[level1]]+1,Table1[[#This Row],[level2]]-Table1[[#This Row],[level1]]-1),"00")</f>
        <v>03</v>
      </c>
      <c r="L307" s="9" t="str">
        <f>TEXT(MID(B307,Table1[[#This Row],[level2]]+1,5),"00")</f>
        <v>6.3</v>
      </c>
      <c r="Q307" s="9" t="str">
        <f t="shared" si="16"/>
        <v>{"ID":"3.3.6.3", "Title":"Analyze customer purchase patterns"},</v>
      </c>
    </row>
    <row r="308" spans="1:17" s="9" customFormat="1" hidden="1">
      <c r="A308" s="6">
        <v>16616</v>
      </c>
      <c r="B308" s="7" t="s">
        <v>638</v>
      </c>
      <c r="C308" s="13" t="s">
        <v>639</v>
      </c>
      <c r="D308" s="6" t="s">
        <v>13</v>
      </c>
      <c r="E308" s="6"/>
      <c r="F308" s="9">
        <f t="shared" si="17"/>
        <v>2</v>
      </c>
      <c r="G308" s="9">
        <f t="shared" si="18"/>
        <v>4</v>
      </c>
      <c r="H308" s="9">
        <f t="shared" si="19"/>
        <v>6</v>
      </c>
      <c r="J308" s="9" t="str">
        <f>TEXT(MID(B308,1,Table1[[#This Row],[level1]]-1),"00")</f>
        <v>03</v>
      </c>
      <c r="K308" s="9" t="str">
        <f>TEXT(MID(B308,Table1[[#This Row],[level1]]+1,Table1[[#This Row],[level2]]-Table1[[#This Row],[level1]]-1),"00")</f>
        <v>03</v>
      </c>
      <c r="L308" s="9" t="str">
        <f>TEXT(MID(B308,Table1[[#This Row],[level2]]+1,5),"00")</f>
        <v>6.4</v>
      </c>
      <c r="Q308" s="9" t="str">
        <f t="shared" si="16"/>
        <v>{"ID":"3.3.6.4", "Title":"Develop business rules to provide personalized offers"},</v>
      </c>
    </row>
    <row r="309" spans="1:17" s="9" customFormat="1" ht="27.6" hidden="1">
      <c r="A309" s="6">
        <v>16617</v>
      </c>
      <c r="B309" s="7" t="s">
        <v>640</v>
      </c>
      <c r="C309" s="13" t="s">
        <v>641</v>
      </c>
      <c r="D309" s="6" t="s">
        <v>13</v>
      </c>
      <c r="E309" s="6"/>
      <c r="F309" s="9">
        <f t="shared" si="17"/>
        <v>2</v>
      </c>
      <c r="G309" s="9">
        <f t="shared" si="18"/>
        <v>4</v>
      </c>
      <c r="H309" s="9">
        <f t="shared" si="19"/>
        <v>6</v>
      </c>
      <c r="J309" s="9" t="str">
        <f>TEXT(MID(B309,1,Table1[[#This Row],[level1]]-1),"00")</f>
        <v>03</v>
      </c>
      <c r="K309" s="9" t="str">
        <f>TEXT(MID(B309,Table1[[#This Row],[level1]]+1,Table1[[#This Row],[level2]]-Table1[[#This Row],[level1]]-1),"00")</f>
        <v>03</v>
      </c>
      <c r="L309" s="9" t="str">
        <f>TEXT(MID(B309,Table1[[#This Row],[level2]]+1,5),"00")</f>
        <v>6.5</v>
      </c>
      <c r="Q309" s="9" t="str">
        <f t="shared" si="16"/>
        <v>{"ID":"3.3.6.5", "Title":"Monitor effectiveness of personalized offers and adjust offers accordingly"},</v>
      </c>
    </row>
    <row r="310" spans="1:17" s="9" customFormat="1">
      <c r="A310" s="6">
        <v>10154</v>
      </c>
      <c r="B310" s="7" t="s">
        <v>642</v>
      </c>
      <c r="C310" s="12" t="s">
        <v>643</v>
      </c>
      <c r="D310" s="6" t="s">
        <v>13</v>
      </c>
      <c r="E310" s="6"/>
      <c r="F310" s="9">
        <f t="shared" si="17"/>
        <v>2</v>
      </c>
      <c r="G310" s="9">
        <f t="shared" si="18"/>
        <v>4</v>
      </c>
      <c r="H310" s="9" t="e">
        <f t="shared" si="19"/>
        <v>#VALUE!</v>
      </c>
      <c r="J310" s="9" t="str">
        <f>TEXT(MID(B310,1,Table1[[#This Row],[level1]]-1),"00")</f>
        <v>03</v>
      </c>
      <c r="K310" s="9" t="str">
        <f>TEXT(MID(B310,Table1[[#This Row],[level1]]+1,Table1[[#This Row],[level2]]-Table1[[#This Row],[level1]]-1),"00")</f>
        <v>03</v>
      </c>
      <c r="L310" s="9" t="str">
        <f>TEXT(MID(B310,Table1[[#This Row],[level2]]+1,5),"00")</f>
        <v>07</v>
      </c>
      <c r="Q310" s="9" t="str">
        <f t="shared" si="16"/>
        <v>{"ID":"3.3.7", "Title":"Develop and manage packaging strategy"},</v>
      </c>
    </row>
    <row r="311" spans="1:17" s="9" customFormat="1" hidden="1">
      <c r="A311" s="6">
        <v>10178</v>
      </c>
      <c r="B311" s="7" t="s">
        <v>644</v>
      </c>
      <c r="C311" s="13" t="s">
        <v>645</v>
      </c>
      <c r="D311" s="6" t="s">
        <v>13</v>
      </c>
      <c r="E311" s="6"/>
      <c r="F311" s="9">
        <f t="shared" si="17"/>
        <v>2</v>
      </c>
      <c r="G311" s="9">
        <f t="shared" si="18"/>
        <v>4</v>
      </c>
      <c r="H311" s="9">
        <f t="shared" si="19"/>
        <v>6</v>
      </c>
      <c r="J311" s="9" t="str">
        <f>TEXT(MID(B311,1,Table1[[#This Row],[level1]]-1),"00")</f>
        <v>03</v>
      </c>
      <c r="K311" s="9" t="str">
        <f>TEXT(MID(B311,Table1[[#This Row],[level1]]+1,Table1[[#This Row],[level2]]-Table1[[#This Row],[level1]]-1),"00")</f>
        <v>03</v>
      </c>
      <c r="L311" s="9" t="str">
        <f>TEXT(MID(B311,Table1[[#This Row],[level2]]+1,5),"00")</f>
        <v>7.1</v>
      </c>
      <c r="Q311" s="9" t="str">
        <f t="shared" si="16"/>
        <v>{"ID":"3.3.7.1", "Title":"Plan packaging strategy"},</v>
      </c>
    </row>
    <row r="312" spans="1:17" s="9" customFormat="1" hidden="1">
      <c r="A312" s="6">
        <v>10179</v>
      </c>
      <c r="B312" s="7" t="s">
        <v>646</v>
      </c>
      <c r="C312" s="13" t="s">
        <v>647</v>
      </c>
      <c r="D312" s="6" t="s">
        <v>13</v>
      </c>
      <c r="E312" s="6"/>
      <c r="F312" s="9">
        <f t="shared" si="17"/>
        <v>2</v>
      </c>
      <c r="G312" s="9">
        <f t="shared" si="18"/>
        <v>4</v>
      </c>
      <c r="H312" s="9">
        <f t="shared" si="19"/>
        <v>6</v>
      </c>
      <c r="J312" s="9" t="str">
        <f>TEXT(MID(B312,1,Table1[[#This Row],[level1]]-1),"00")</f>
        <v>03</v>
      </c>
      <c r="K312" s="9" t="str">
        <f>TEXT(MID(B312,Table1[[#This Row],[level1]]+1,Table1[[#This Row],[level2]]-Table1[[#This Row],[level1]]-1),"00")</f>
        <v>03</v>
      </c>
      <c r="L312" s="9" t="str">
        <f>TEXT(MID(B312,Table1[[#This Row],[level2]]+1,5),"00")</f>
        <v>7.2</v>
      </c>
      <c r="Q312" s="9" t="str">
        <f t="shared" si="16"/>
        <v>{"ID":"3.3.7.2", "Title":"Test packaging options"},</v>
      </c>
    </row>
    <row r="313" spans="1:17" s="9" customFormat="1" hidden="1">
      <c r="A313" s="6">
        <v>10180</v>
      </c>
      <c r="B313" s="7" t="s">
        <v>648</v>
      </c>
      <c r="C313" s="13" t="s">
        <v>649</v>
      </c>
      <c r="D313" s="6" t="s">
        <v>13</v>
      </c>
      <c r="E313" s="6"/>
      <c r="F313" s="9">
        <f t="shared" si="17"/>
        <v>2</v>
      </c>
      <c r="G313" s="9">
        <f t="shared" si="18"/>
        <v>4</v>
      </c>
      <c r="H313" s="9">
        <f t="shared" si="19"/>
        <v>6</v>
      </c>
      <c r="J313" s="9" t="str">
        <f>TEXT(MID(B313,1,Table1[[#This Row],[level1]]-1),"00")</f>
        <v>03</v>
      </c>
      <c r="K313" s="9" t="str">
        <f>TEXT(MID(B313,Table1[[#This Row],[level1]]+1,Table1[[#This Row],[level2]]-Table1[[#This Row],[level1]]-1),"00")</f>
        <v>03</v>
      </c>
      <c r="L313" s="9" t="str">
        <f>TEXT(MID(B313,Table1[[#This Row],[level2]]+1,5),"00")</f>
        <v>7.3</v>
      </c>
      <c r="Q313" s="9" t="str">
        <f t="shared" si="16"/>
        <v>{"ID":"3.3.7.3", "Title":"Execute packaging strategy"},</v>
      </c>
    </row>
    <row r="314" spans="1:17" s="9" customFormat="1" hidden="1">
      <c r="A314" s="6">
        <v>10181</v>
      </c>
      <c r="B314" s="7" t="s">
        <v>650</v>
      </c>
      <c r="C314" s="13" t="s">
        <v>651</v>
      </c>
      <c r="D314" s="6" t="s">
        <v>13</v>
      </c>
      <c r="E314" s="6"/>
      <c r="F314" s="9">
        <f t="shared" si="17"/>
        <v>2</v>
      </c>
      <c r="G314" s="9">
        <f t="shared" si="18"/>
        <v>4</v>
      </c>
      <c r="H314" s="9">
        <f t="shared" si="19"/>
        <v>6</v>
      </c>
      <c r="J314" s="9" t="str">
        <f>TEXT(MID(B314,1,Table1[[#This Row],[level1]]-1),"00")</f>
        <v>03</v>
      </c>
      <c r="K314" s="9" t="str">
        <f>TEXT(MID(B314,Table1[[#This Row],[level1]]+1,Table1[[#This Row],[level2]]-Table1[[#This Row],[level1]]-1),"00")</f>
        <v>03</v>
      </c>
      <c r="L314" s="9" t="str">
        <f>TEXT(MID(B314,Table1[[#This Row],[level2]]+1,5),"00")</f>
        <v>7.4</v>
      </c>
      <c r="Q314" s="9" t="str">
        <f t="shared" si="16"/>
        <v>{"ID":"3.3.7.4", "Title":"Refine packaging"},</v>
      </c>
    </row>
    <row r="315" spans="1:17" s="9" customFormat="1">
      <c r="A315" s="6">
        <v>16629</v>
      </c>
      <c r="B315" s="7" t="s">
        <v>652</v>
      </c>
      <c r="C315" s="12" t="s">
        <v>653</v>
      </c>
      <c r="D315" s="6" t="s">
        <v>13</v>
      </c>
      <c r="E315" s="6"/>
      <c r="F315" s="9">
        <f t="shared" si="17"/>
        <v>2</v>
      </c>
      <c r="G315" s="9">
        <f t="shared" si="18"/>
        <v>4</v>
      </c>
      <c r="H315" s="9" t="e">
        <f t="shared" si="19"/>
        <v>#VALUE!</v>
      </c>
      <c r="J315" s="9" t="str">
        <f>TEXT(MID(B315,1,Table1[[#This Row],[level1]]-1),"00")</f>
        <v>03</v>
      </c>
      <c r="K315" s="9" t="str">
        <f>TEXT(MID(B315,Table1[[#This Row],[level1]]+1,Table1[[#This Row],[level2]]-Table1[[#This Row],[level1]]-1),"00")</f>
        <v>03</v>
      </c>
      <c r="L315" s="9" t="str">
        <f>TEXT(MID(B315,Table1[[#This Row],[level2]]+1,5),"00")</f>
        <v>08</v>
      </c>
      <c r="Q315" s="9" t="str">
        <f t="shared" si="16"/>
        <v>{"ID":"3.3.8", "Title":"Manage product marketing content"},</v>
      </c>
    </row>
    <row r="316" spans="1:17" s="9" customFormat="1" hidden="1">
      <c r="A316" s="6">
        <v>16630</v>
      </c>
      <c r="B316" s="7" t="s">
        <v>654</v>
      </c>
      <c r="C316" s="13" t="s">
        <v>655</v>
      </c>
      <c r="D316" s="6" t="s">
        <v>13</v>
      </c>
      <c r="E316" s="6"/>
      <c r="F316" s="9">
        <f t="shared" si="17"/>
        <v>2</v>
      </c>
      <c r="G316" s="9">
        <f t="shared" si="18"/>
        <v>4</v>
      </c>
      <c r="H316" s="9">
        <f t="shared" si="19"/>
        <v>6</v>
      </c>
      <c r="J316" s="9" t="str">
        <f>TEXT(MID(B316,1,Table1[[#This Row],[level1]]-1),"00")</f>
        <v>03</v>
      </c>
      <c r="K316" s="9" t="str">
        <f>TEXT(MID(B316,Table1[[#This Row],[level1]]+1,Table1[[#This Row],[level2]]-Table1[[#This Row],[level1]]-1),"00")</f>
        <v>03</v>
      </c>
      <c r="L316" s="9" t="str">
        <f>TEXT(MID(B316,Table1[[#This Row],[level2]]+1,5),"00")</f>
        <v>8.1</v>
      </c>
      <c r="Q316" s="9" t="str">
        <f t="shared" si="16"/>
        <v>{"ID":"3.3.8.1", "Title":"Manage product images"},</v>
      </c>
    </row>
    <row r="317" spans="1:17" s="9" customFormat="1" hidden="1">
      <c r="A317" s="6">
        <v>18130</v>
      </c>
      <c r="B317" s="7" t="s">
        <v>656</v>
      </c>
      <c r="C317" s="13" t="s">
        <v>657</v>
      </c>
      <c r="D317" s="6" t="s">
        <v>13</v>
      </c>
      <c r="E317" s="6"/>
      <c r="F317" s="9">
        <f t="shared" si="17"/>
        <v>2</v>
      </c>
      <c r="G317" s="9">
        <f t="shared" si="18"/>
        <v>4</v>
      </c>
      <c r="H317" s="9">
        <f t="shared" si="19"/>
        <v>6</v>
      </c>
      <c r="J317" s="9" t="str">
        <f>TEXT(MID(B317,1,Table1[[#This Row],[level1]]-1),"00")</f>
        <v>03</v>
      </c>
      <c r="K317" s="9" t="str">
        <f>TEXT(MID(B317,Table1[[#This Row],[level1]]+1,Table1[[#This Row],[level2]]-Table1[[#This Row],[level1]]-1),"00")</f>
        <v>03</v>
      </c>
      <c r="L317" s="9" t="str">
        <f>TEXT(MID(B317,Table1[[#This Row],[level2]]+1,5),"00")</f>
        <v>8.2</v>
      </c>
      <c r="Q317" s="9" t="str">
        <f t="shared" si="16"/>
        <v>{"ID":"3.3.8.2", "Title":"Manage product copy"},</v>
      </c>
    </row>
    <row r="318" spans="1:17" s="9" customFormat="1">
      <c r="A318" s="6">
        <v>10103</v>
      </c>
      <c r="B318" s="7" t="s">
        <v>658</v>
      </c>
      <c r="C318" s="11" t="s">
        <v>659</v>
      </c>
      <c r="D318" s="6" t="s">
        <v>6</v>
      </c>
      <c r="E318" s="6"/>
      <c r="F318" s="9">
        <f t="shared" si="17"/>
        <v>2</v>
      </c>
      <c r="G318" s="9" t="e">
        <f t="shared" si="18"/>
        <v>#VALUE!</v>
      </c>
      <c r="H318" s="9" t="e">
        <f t="shared" si="19"/>
        <v>#VALUE!</v>
      </c>
      <c r="J318" s="9" t="str">
        <f>TEXT(MID(B318,1,Table1[[#This Row],[level1]]-1),"00")</f>
        <v>03</v>
      </c>
      <c r="K318" s="9" t="e">
        <f>TEXT(MID(B318,Table1[[#This Row],[level1]]+1,Table1[[#This Row],[level2]]-Table1[[#This Row],[level1]]-1),"00")</f>
        <v>#VALUE!</v>
      </c>
      <c r="L318" s="9" t="e">
        <f>TEXT(MID(B318,Table1[[#This Row],[level2]]+1,5),"00")</f>
        <v>#VALUE!</v>
      </c>
      <c r="Q318" s="9" t="str">
        <f t="shared" si="16"/>
        <v>{"ID":"3.4", "Title":"Develop sales strategy"},</v>
      </c>
    </row>
    <row r="319" spans="1:17" s="9" customFormat="1">
      <c r="A319" s="6">
        <v>10129</v>
      </c>
      <c r="B319" s="7" t="s">
        <v>660</v>
      </c>
      <c r="C319" s="12" t="s">
        <v>661</v>
      </c>
      <c r="D319" s="6" t="s">
        <v>6</v>
      </c>
      <c r="E319" s="6"/>
      <c r="F319" s="9">
        <f t="shared" si="17"/>
        <v>2</v>
      </c>
      <c r="G319" s="9">
        <f t="shared" si="18"/>
        <v>4</v>
      </c>
      <c r="H319" s="9" t="e">
        <f t="shared" si="19"/>
        <v>#VALUE!</v>
      </c>
      <c r="J319" s="9" t="str">
        <f>TEXT(MID(B319,1,Table1[[#This Row],[level1]]-1),"00")</f>
        <v>03</v>
      </c>
      <c r="K319" s="9" t="str">
        <f>TEXT(MID(B319,Table1[[#This Row],[level1]]+1,Table1[[#This Row],[level2]]-Table1[[#This Row],[level1]]-1),"00")</f>
        <v>04</v>
      </c>
      <c r="L319" s="9" t="str">
        <f>TEXT(MID(B319,Table1[[#This Row],[level2]]+1,5),"00")</f>
        <v>01</v>
      </c>
      <c r="Q319" s="9" t="str">
        <f t="shared" si="16"/>
        <v>{"ID":"3.4.1", "Title":"Develop sales forecast"},</v>
      </c>
    </row>
    <row r="320" spans="1:17" s="9" customFormat="1" hidden="1">
      <c r="A320" s="6">
        <v>10134</v>
      </c>
      <c r="B320" s="7" t="s">
        <v>662</v>
      </c>
      <c r="C320" s="13" t="s">
        <v>663</v>
      </c>
      <c r="D320" s="6" t="s">
        <v>13</v>
      </c>
      <c r="E320" s="6"/>
      <c r="F320" s="9">
        <f t="shared" si="17"/>
        <v>2</v>
      </c>
      <c r="G320" s="9">
        <f t="shared" si="18"/>
        <v>4</v>
      </c>
      <c r="H320" s="9">
        <f t="shared" si="19"/>
        <v>6</v>
      </c>
      <c r="J320" s="9" t="str">
        <f>TEXT(MID(B320,1,Table1[[#This Row],[level1]]-1),"00")</f>
        <v>03</v>
      </c>
      <c r="K320" s="9" t="str">
        <f>TEXT(MID(B320,Table1[[#This Row],[level1]]+1,Table1[[#This Row],[level2]]-Table1[[#This Row],[level1]]-1),"00")</f>
        <v>04</v>
      </c>
      <c r="L320" s="9" t="str">
        <f>TEXT(MID(B320,Table1[[#This Row],[level2]]+1,5),"00")</f>
        <v>1.1</v>
      </c>
      <c r="Q320" s="9" t="str">
        <f t="shared" si="16"/>
        <v>{"ID":"3.4.1.1", "Title":"Gather current and historic order information"},</v>
      </c>
    </row>
    <row r="321" spans="1:17" s="9" customFormat="1" hidden="1">
      <c r="A321" s="6">
        <v>10135</v>
      </c>
      <c r="B321" s="7" t="s">
        <v>664</v>
      </c>
      <c r="C321" s="13" t="s">
        <v>665</v>
      </c>
      <c r="D321" s="6" t="s">
        <v>13</v>
      </c>
      <c r="E321" s="6"/>
      <c r="F321" s="9">
        <f t="shared" si="17"/>
        <v>2</v>
      </c>
      <c r="G321" s="9">
        <f t="shared" si="18"/>
        <v>4</v>
      </c>
      <c r="H321" s="9">
        <f t="shared" si="19"/>
        <v>6</v>
      </c>
      <c r="J321" s="9" t="str">
        <f>TEXT(MID(B321,1,Table1[[#This Row],[level1]]-1),"00")</f>
        <v>03</v>
      </c>
      <c r="K321" s="9" t="str">
        <f>TEXT(MID(B321,Table1[[#This Row],[level1]]+1,Table1[[#This Row],[level2]]-Table1[[#This Row],[level1]]-1),"00")</f>
        <v>04</v>
      </c>
      <c r="L321" s="9" t="str">
        <f>TEXT(MID(B321,Table1[[#This Row],[level2]]+1,5),"00")</f>
        <v>1.2</v>
      </c>
      <c r="Q321" s="9" t="str">
        <f t="shared" si="16"/>
        <v>{"ID":"3.4.1.2", "Title":"Analyze sales trends and patterns"},</v>
      </c>
    </row>
    <row r="322" spans="1:17" s="9" customFormat="1" hidden="1">
      <c r="A322" s="6">
        <v>10136</v>
      </c>
      <c r="B322" s="7" t="s">
        <v>666</v>
      </c>
      <c r="C322" s="13" t="s">
        <v>667</v>
      </c>
      <c r="D322" s="6" t="s">
        <v>13</v>
      </c>
      <c r="E322" s="6"/>
      <c r="F322" s="9">
        <f t="shared" si="17"/>
        <v>2</v>
      </c>
      <c r="G322" s="9">
        <f t="shared" si="18"/>
        <v>4</v>
      </c>
      <c r="H322" s="9">
        <f t="shared" si="19"/>
        <v>6</v>
      </c>
      <c r="J322" s="9" t="str">
        <f>TEXT(MID(B322,1,Table1[[#This Row],[level1]]-1),"00")</f>
        <v>03</v>
      </c>
      <c r="K322" s="9" t="str">
        <f>TEXT(MID(B322,Table1[[#This Row],[level1]]+1,Table1[[#This Row],[level2]]-Table1[[#This Row],[level1]]-1),"00")</f>
        <v>04</v>
      </c>
      <c r="L322" s="9" t="str">
        <f>TEXT(MID(B322,Table1[[#This Row],[level2]]+1,5),"00")</f>
        <v>1.3</v>
      </c>
      <c r="Q322" s="9" t="str">
        <f t="shared" ref="Q322:Q385" si="20">"{""ID"":""" &amp; B322 &amp;""", ""Title"":"""&amp;C322&amp;"""},"</f>
        <v>{"ID":"3.4.1.3", "Title":"Generate sales forecast"},</v>
      </c>
    </row>
    <row r="323" spans="1:17" s="9" customFormat="1" hidden="1">
      <c r="A323" s="6">
        <v>10137</v>
      </c>
      <c r="B323" s="7" t="s">
        <v>668</v>
      </c>
      <c r="C323" s="13" t="s">
        <v>669</v>
      </c>
      <c r="D323" s="6" t="s">
        <v>13</v>
      </c>
      <c r="E323" s="6"/>
      <c r="F323" s="9">
        <f t="shared" ref="F323:F386" si="21">FIND(".",B323)</f>
        <v>2</v>
      </c>
      <c r="G323" s="9">
        <f t="shared" si="18"/>
        <v>4</v>
      </c>
      <c r="H323" s="9">
        <f t="shared" si="19"/>
        <v>6</v>
      </c>
      <c r="J323" s="9" t="str">
        <f>TEXT(MID(B323,1,Table1[[#This Row],[level1]]-1),"00")</f>
        <v>03</v>
      </c>
      <c r="K323" s="9" t="str">
        <f>TEXT(MID(B323,Table1[[#This Row],[level1]]+1,Table1[[#This Row],[level2]]-Table1[[#This Row],[level1]]-1),"00")</f>
        <v>04</v>
      </c>
      <c r="L323" s="9" t="str">
        <f>TEXT(MID(B323,Table1[[#This Row],[level2]]+1,5),"00")</f>
        <v>1.4</v>
      </c>
      <c r="Q323" s="9" t="str">
        <f t="shared" si="20"/>
        <v>{"ID":"3.4.1.4", "Title":"Analyze historical and planned promotions and events"},</v>
      </c>
    </row>
    <row r="324" spans="1:17" s="9" customFormat="1">
      <c r="A324" s="6">
        <v>10130</v>
      </c>
      <c r="B324" s="7" t="s">
        <v>670</v>
      </c>
      <c r="C324" s="12" t="s">
        <v>7407</v>
      </c>
      <c r="D324" s="6" t="s">
        <v>13</v>
      </c>
      <c r="E324" s="6"/>
      <c r="F324" s="9">
        <f t="shared" si="21"/>
        <v>2</v>
      </c>
      <c r="G324" s="9">
        <f t="shared" si="18"/>
        <v>4</v>
      </c>
      <c r="H324" s="9" t="e">
        <f t="shared" si="19"/>
        <v>#VALUE!</v>
      </c>
      <c r="J324" s="9" t="str">
        <f>TEXT(MID(B324,1,Table1[[#This Row],[level1]]-1),"00")</f>
        <v>03</v>
      </c>
      <c r="K324" s="9" t="str">
        <f>TEXT(MID(B324,Table1[[#This Row],[level1]]+1,Table1[[#This Row],[level2]]-Table1[[#This Row],[level1]]-1),"00")</f>
        <v>04</v>
      </c>
      <c r="L324" s="9" t="str">
        <f>TEXT(MID(B324,Table1[[#This Row],[level2]]+1,5),"00")</f>
        <v>02</v>
      </c>
      <c r="P324" s="12" t="s">
        <v>671</v>
      </c>
      <c r="Q324" s="9" t="str">
        <f t="shared" si="20"/>
        <v>{"ID":"3.4.2", "Title":"Develop sales partner or alliance relationships"},</v>
      </c>
    </row>
    <row r="325" spans="1:17" s="9" customFormat="1" hidden="1">
      <c r="A325" s="6">
        <v>10138</v>
      </c>
      <c r="B325" s="7" t="s">
        <v>672</v>
      </c>
      <c r="C325" s="13" t="s">
        <v>673</v>
      </c>
      <c r="D325" s="6" t="s">
        <v>13</v>
      </c>
      <c r="E325" s="6"/>
      <c r="F325" s="9">
        <f t="shared" si="21"/>
        <v>2</v>
      </c>
      <c r="G325" s="9">
        <f t="shared" ref="G325:G388" si="22">FIND(".",B325,F325+1)</f>
        <v>4</v>
      </c>
      <c r="H325" s="9">
        <f t="shared" si="19"/>
        <v>6</v>
      </c>
      <c r="J325" s="9" t="str">
        <f>TEXT(MID(B325,1,Table1[[#This Row],[level1]]-1),"00")</f>
        <v>03</v>
      </c>
      <c r="K325" s="9" t="str">
        <f>TEXT(MID(B325,Table1[[#This Row],[level1]]+1,Table1[[#This Row],[level2]]-Table1[[#This Row],[level1]]-1),"00")</f>
        <v>04</v>
      </c>
      <c r="L325" s="9" t="str">
        <f>TEXT(MID(B325,Table1[[#This Row],[level2]]+1,5),"00")</f>
        <v>2.1</v>
      </c>
      <c r="Q325" s="9" t="str">
        <f t="shared" si="20"/>
        <v>{"ID":"3.4.2.1", "Title":"Identify alliance opportunities"},</v>
      </c>
    </row>
    <row r="326" spans="1:17" s="9" customFormat="1" ht="27.6" hidden="1">
      <c r="A326" s="6">
        <v>10139</v>
      </c>
      <c r="B326" s="7" t="s">
        <v>674</v>
      </c>
      <c r="C326" s="13" t="s">
        <v>675</v>
      </c>
      <c r="D326" s="6" t="s">
        <v>13</v>
      </c>
      <c r="E326" s="6"/>
      <c r="F326" s="9">
        <f t="shared" si="21"/>
        <v>2</v>
      </c>
      <c r="G326" s="9">
        <f t="shared" si="22"/>
        <v>4</v>
      </c>
      <c r="H326" s="9">
        <f t="shared" ref="H326:H389" si="23">FIND(".",B326,G326+1)</f>
        <v>6</v>
      </c>
      <c r="J326" s="9" t="str">
        <f>TEXT(MID(B326,1,Table1[[#This Row],[level1]]-1),"00")</f>
        <v>03</v>
      </c>
      <c r="K326" s="9" t="str">
        <f>TEXT(MID(B326,Table1[[#This Row],[level1]]+1,Table1[[#This Row],[level2]]-Table1[[#This Row],[level1]]-1),"00")</f>
        <v>04</v>
      </c>
      <c r="L326" s="9" t="str">
        <f>TEXT(MID(B326,Table1[[#This Row],[level2]]+1,5),"00")</f>
        <v>2.2</v>
      </c>
      <c r="Q326" s="9" t="str">
        <f t="shared" si="20"/>
        <v>{"ID":"3.4.2.2", "Title":"Design alliance programs and methods for selecting and managing relationships"},</v>
      </c>
    </row>
    <row r="327" spans="1:17" s="9" customFormat="1" hidden="1">
      <c r="A327" s="6">
        <v>10140</v>
      </c>
      <c r="B327" s="7" t="s">
        <v>676</v>
      </c>
      <c r="C327" s="13" t="s">
        <v>677</v>
      </c>
      <c r="D327" s="6" t="s">
        <v>13</v>
      </c>
      <c r="E327" s="6"/>
      <c r="F327" s="9">
        <f t="shared" si="21"/>
        <v>2</v>
      </c>
      <c r="G327" s="9">
        <f t="shared" si="22"/>
        <v>4</v>
      </c>
      <c r="H327" s="9">
        <f t="shared" si="23"/>
        <v>6</v>
      </c>
      <c r="J327" s="9" t="str">
        <f>TEXT(MID(B327,1,Table1[[#This Row],[level1]]-1),"00")</f>
        <v>03</v>
      </c>
      <c r="K327" s="9" t="str">
        <f>TEXT(MID(B327,Table1[[#This Row],[level1]]+1,Table1[[#This Row],[level2]]-Table1[[#This Row],[level1]]-1),"00")</f>
        <v>04</v>
      </c>
      <c r="L327" s="9" t="str">
        <f>TEXT(MID(B327,Table1[[#This Row],[level2]]+1,5),"00")</f>
        <v>2.3</v>
      </c>
      <c r="Q327" s="9" t="str">
        <f t="shared" si="20"/>
        <v>{"ID":"3.4.2.3", "Title":"Select alliances"},</v>
      </c>
    </row>
    <row r="328" spans="1:17" s="9" customFormat="1" ht="27.6" hidden="1">
      <c r="A328" s="6">
        <v>11465</v>
      </c>
      <c r="B328" s="7" t="s">
        <v>678</v>
      </c>
      <c r="C328" s="13" t="s">
        <v>679</v>
      </c>
      <c r="D328" s="6" t="s">
        <v>13</v>
      </c>
      <c r="E328" s="6"/>
      <c r="F328" s="9">
        <f t="shared" si="21"/>
        <v>2</v>
      </c>
      <c r="G328" s="9">
        <f t="shared" si="22"/>
        <v>4</v>
      </c>
      <c r="H328" s="9">
        <f t="shared" si="23"/>
        <v>6</v>
      </c>
      <c r="J328" s="9" t="str">
        <f>TEXT(MID(B328,1,Table1[[#This Row],[level1]]-1),"00")</f>
        <v>03</v>
      </c>
      <c r="K328" s="9" t="str">
        <f>TEXT(MID(B328,Table1[[#This Row],[level1]]+1,Table1[[#This Row],[level2]]-Table1[[#This Row],[level1]]-1),"00")</f>
        <v>04</v>
      </c>
      <c r="L328" s="9" t="str">
        <f>TEXT(MID(B328,Table1[[#This Row],[level2]]+1,5),"00")</f>
        <v>2.4</v>
      </c>
      <c r="Q328" s="9" t="str">
        <f t="shared" si="20"/>
        <v>{"ID":"3.4.2.4", "Title":"Develop trade customer trade strategy and customer objectives/targets"},</v>
      </c>
    </row>
    <row r="329" spans="1:17" s="9" customFormat="1" hidden="1">
      <c r="A329" s="6">
        <v>11521</v>
      </c>
      <c r="B329" s="7" t="s">
        <v>680</v>
      </c>
      <c r="C329" s="13" t="s">
        <v>681</v>
      </c>
      <c r="D329" s="6" t="s">
        <v>13</v>
      </c>
      <c r="E329" s="6"/>
      <c r="F329" s="9">
        <f t="shared" si="21"/>
        <v>2</v>
      </c>
      <c r="G329" s="9">
        <f t="shared" si="22"/>
        <v>4</v>
      </c>
      <c r="H329" s="9">
        <f t="shared" si="23"/>
        <v>6</v>
      </c>
      <c r="J329" s="9" t="str">
        <f>TEXT(MID(B329,1,Table1[[#This Row],[level1]]-1),"00")</f>
        <v>03</v>
      </c>
      <c r="K329" s="9" t="str">
        <f>TEXT(MID(B329,Table1[[#This Row],[level1]]+1,Table1[[#This Row],[level2]]-Table1[[#This Row],[level1]]-1),"00")</f>
        <v>04</v>
      </c>
      <c r="L329" s="9" t="str">
        <f>TEXT(MID(B329,Table1[[#This Row],[level2]]+1,5),"00")</f>
        <v>2.5</v>
      </c>
      <c r="Q329" s="9" t="str">
        <f t="shared" si="20"/>
        <v>{"ID":"3.4.2.5", "Title":"Define trade programs and funding options"},</v>
      </c>
    </row>
    <row r="330" spans="1:17" s="9" customFormat="1" hidden="1">
      <c r="A330" s="6">
        <v>11466</v>
      </c>
      <c r="B330" s="7" t="s">
        <v>682</v>
      </c>
      <c r="C330" s="13" t="s">
        <v>683</v>
      </c>
      <c r="D330" s="6" t="s">
        <v>13</v>
      </c>
      <c r="E330" s="6"/>
      <c r="F330" s="9">
        <f t="shared" si="21"/>
        <v>2</v>
      </c>
      <c r="G330" s="9">
        <f t="shared" si="22"/>
        <v>4</v>
      </c>
      <c r="H330" s="9">
        <f t="shared" si="23"/>
        <v>6</v>
      </c>
      <c r="J330" s="9" t="str">
        <f>TEXT(MID(B330,1,Table1[[#This Row],[level1]]-1),"00")</f>
        <v>03</v>
      </c>
      <c r="K330" s="9" t="str">
        <f>TEXT(MID(B330,Table1[[#This Row],[level1]]+1,Table1[[#This Row],[level2]]-Table1[[#This Row],[level1]]-1),"00")</f>
        <v>04</v>
      </c>
      <c r="L330" s="9" t="str">
        <f>TEXT(MID(B330,Table1[[#This Row],[level2]]+1,5),"00")</f>
        <v>2.6</v>
      </c>
      <c r="Q330" s="9" t="str">
        <f t="shared" si="20"/>
        <v>{"ID":"3.4.2.6", "Title":"Conduct planning activities for major trade customers"},</v>
      </c>
    </row>
    <row r="331" spans="1:17" s="9" customFormat="1" hidden="1">
      <c r="A331" s="6">
        <v>10141</v>
      </c>
      <c r="B331" s="7" t="s">
        <v>684</v>
      </c>
      <c r="C331" s="13" t="s">
        <v>685</v>
      </c>
      <c r="D331" s="6" t="s">
        <v>13</v>
      </c>
      <c r="E331" s="6"/>
      <c r="F331" s="9">
        <f t="shared" si="21"/>
        <v>2</v>
      </c>
      <c r="G331" s="9">
        <f t="shared" si="22"/>
        <v>4</v>
      </c>
      <c r="H331" s="9">
        <f t="shared" si="23"/>
        <v>6</v>
      </c>
      <c r="J331" s="9" t="str">
        <f>TEXT(MID(B331,1,Table1[[#This Row],[level1]]-1),"00")</f>
        <v>03</v>
      </c>
      <c r="K331" s="9" t="str">
        <f>TEXT(MID(B331,Table1[[#This Row],[level1]]+1,Table1[[#This Row],[level2]]-Table1[[#This Row],[level1]]-1),"00")</f>
        <v>04</v>
      </c>
      <c r="L331" s="9" t="str">
        <f>TEXT(MID(B331,Table1[[#This Row],[level2]]+1,5),"00")</f>
        <v>2.7</v>
      </c>
      <c r="Q331" s="9" t="str">
        <f t="shared" si="20"/>
        <v>{"ID":"3.4.2.7", "Title":"Develop partner and alliance management strategies"},</v>
      </c>
    </row>
    <row r="332" spans="1:17" s="9" customFormat="1" hidden="1">
      <c r="A332" s="6">
        <v>10142</v>
      </c>
      <c r="B332" s="7" t="s">
        <v>686</v>
      </c>
      <c r="C332" s="13" t="s">
        <v>687</v>
      </c>
      <c r="D332" s="6" t="s">
        <v>13</v>
      </c>
      <c r="E332" s="6"/>
      <c r="F332" s="9">
        <f t="shared" si="21"/>
        <v>2</v>
      </c>
      <c r="G332" s="9">
        <f t="shared" si="22"/>
        <v>4</v>
      </c>
      <c r="H332" s="9">
        <f t="shared" si="23"/>
        <v>6</v>
      </c>
      <c r="J332" s="9" t="str">
        <f>TEXT(MID(B332,1,Table1[[#This Row],[level1]]-1),"00")</f>
        <v>03</v>
      </c>
      <c r="K332" s="9" t="str">
        <f>TEXT(MID(B332,Table1[[#This Row],[level1]]+1,Table1[[#This Row],[level2]]-Table1[[#This Row],[level1]]-1),"00")</f>
        <v>04</v>
      </c>
      <c r="L332" s="9" t="str">
        <f>TEXT(MID(B332,Table1[[#This Row],[level2]]+1,5),"00")</f>
        <v>2.8</v>
      </c>
      <c r="Q332" s="9" t="str">
        <f t="shared" si="20"/>
        <v>{"ID":"3.4.2.8", "Title":"Establish partner and alliance management goals"},</v>
      </c>
    </row>
    <row r="333" spans="1:17" s="9" customFormat="1" hidden="1">
      <c r="A333" s="6">
        <v>18629</v>
      </c>
      <c r="B333" s="7" t="s">
        <v>688</v>
      </c>
      <c r="C333" s="13" t="s">
        <v>689</v>
      </c>
      <c r="D333" s="6" t="s">
        <v>13</v>
      </c>
      <c r="E333" s="6"/>
      <c r="F333" s="9">
        <f t="shared" si="21"/>
        <v>2</v>
      </c>
      <c r="G333" s="9">
        <f t="shared" si="22"/>
        <v>4</v>
      </c>
      <c r="H333" s="9">
        <f t="shared" si="23"/>
        <v>6</v>
      </c>
      <c r="J333" s="9" t="str">
        <f>TEXT(MID(B333,1,Table1[[#This Row],[level1]]-1),"00")</f>
        <v>03</v>
      </c>
      <c r="K333" s="9" t="str">
        <f>TEXT(MID(B333,Table1[[#This Row],[level1]]+1,Table1[[#This Row],[level2]]-Table1[[#This Row],[level1]]-1),"00")</f>
        <v>04</v>
      </c>
      <c r="L333" s="9" t="str">
        <f>TEXT(MID(B333,Table1[[#This Row],[level2]]+1,5),"00")</f>
        <v>2.9</v>
      </c>
      <c r="Q333" s="9" t="str">
        <f t="shared" si="20"/>
        <v>{"ID":"3.4.2.9", "Title":"Establish partner and alliance agreements"},</v>
      </c>
    </row>
    <row r="334" spans="1:17" s="9" customFormat="1" ht="27.6" hidden="1">
      <c r="A334" s="6">
        <v>11522</v>
      </c>
      <c r="B334" s="7" t="s">
        <v>690</v>
      </c>
      <c r="C334" s="13" t="s">
        <v>691</v>
      </c>
      <c r="D334" s="6" t="s">
        <v>13</v>
      </c>
      <c r="E334" s="6"/>
      <c r="F334" s="9">
        <f t="shared" si="21"/>
        <v>2</v>
      </c>
      <c r="G334" s="9">
        <f t="shared" si="22"/>
        <v>4</v>
      </c>
      <c r="H334" s="9">
        <f t="shared" si="23"/>
        <v>6</v>
      </c>
      <c r="J334" s="9" t="str">
        <f>TEXT(MID(B334,1,Table1[[#This Row],[level1]]-1),"00")</f>
        <v>03</v>
      </c>
      <c r="K334" s="9" t="str">
        <f>TEXT(MID(B334,Table1[[#This Row],[level1]]+1,Table1[[#This Row],[level2]]-Table1[[#This Row],[level1]]-1),"00")</f>
        <v>04</v>
      </c>
      <c r="L334" s="9" t="str">
        <f>TEXT(MID(B334,Table1[[#This Row],[level2]]+1,5),"00")</f>
        <v>2.10</v>
      </c>
      <c r="Q334" s="9" t="str">
        <f t="shared" si="20"/>
        <v>{"ID":"3.4.2.10", "Title":"Develop promotional and category management calendars (trade marketing calendars)"},</v>
      </c>
    </row>
    <row r="335" spans="1:17" s="9" customFormat="1" hidden="1">
      <c r="A335" s="6">
        <v>11523</v>
      </c>
      <c r="B335" s="7" t="s">
        <v>692</v>
      </c>
      <c r="C335" s="13" t="s">
        <v>693</v>
      </c>
      <c r="D335" s="6" t="s">
        <v>13</v>
      </c>
      <c r="E335" s="6"/>
      <c r="F335" s="9">
        <f t="shared" si="21"/>
        <v>2</v>
      </c>
      <c r="G335" s="9">
        <f t="shared" si="22"/>
        <v>4</v>
      </c>
      <c r="H335" s="9">
        <f t="shared" si="23"/>
        <v>6</v>
      </c>
      <c r="J335" s="9" t="str">
        <f>TEXT(MID(B335,1,Table1[[#This Row],[level1]]-1),"00")</f>
        <v>03</v>
      </c>
      <c r="K335" s="9" t="str">
        <f>TEXT(MID(B335,Table1[[#This Row],[level1]]+1,Table1[[#This Row],[level2]]-Table1[[#This Row],[level1]]-1),"00")</f>
        <v>04</v>
      </c>
      <c r="L335" s="9" t="str">
        <f>TEXT(MID(B335,Table1[[#This Row],[level2]]+1,5),"00")</f>
        <v>2.11</v>
      </c>
      <c r="Q335" s="9" t="str">
        <f t="shared" si="20"/>
        <v>{"ID":"3.4.2.11", "Title":"Create strategic and tactical sales plans by customer"},</v>
      </c>
    </row>
    <row r="336" spans="1:17" s="9" customFormat="1" hidden="1">
      <c r="A336" s="6">
        <v>11468</v>
      </c>
      <c r="B336" s="7" t="s">
        <v>694</v>
      </c>
      <c r="C336" s="13" t="s">
        <v>695</v>
      </c>
      <c r="D336" s="6" t="s">
        <v>13</v>
      </c>
      <c r="E336" s="6"/>
      <c r="F336" s="9">
        <f t="shared" si="21"/>
        <v>2</v>
      </c>
      <c r="G336" s="9">
        <f t="shared" si="22"/>
        <v>4</v>
      </c>
      <c r="H336" s="9">
        <f t="shared" si="23"/>
        <v>6</v>
      </c>
      <c r="J336" s="9" t="str">
        <f>TEXT(MID(B336,1,Table1[[#This Row],[level1]]-1),"00")</f>
        <v>03</v>
      </c>
      <c r="K336" s="9" t="str">
        <f>TEXT(MID(B336,Table1[[#This Row],[level1]]+1,Table1[[#This Row],[level2]]-Table1[[#This Row],[level1]]-1),"00")</f>
        <v>04</v>
      </c>
      <c r="L336" s="9" t="str">
        <f>TEXT(MID(B336,Table1[[#This Row],[level2]]+1,5),"00")</f>
        <v>2.12</v>
      </c>
      <c r="Q336" s="9" t="str">
        <f t="shared" si="20"/>
        <v>{"ID":"3.4.2.12", "Title":"Communicate planning information to customer teams"},</v>
      </c>
    </row>
    <row r="337" spans="1:17" s="9" customFormat="1">
      <c r="A337" s="6">
        <v>10131</v>
      </c>
      <c r="B337" s="7" t="s">
        <v>696</v>
      </c>
      <c r="C337" s="12" t="s">
        <v>697</v>
      </c>
      <c r="D337" s="6" t="s">
        <v>6</v>
      </c>
      <c r="E337" s="6"/>
      <c r="F337" s="9">
        <f t="shared" si="21"/>
        <v>2</v>
      </c>
      <c r="G337" s="9">
        <f t="shared" si="22"/>
        <v>4</v>
      </c>
      <c r="H337" s="9" t="e">
        <f t="shared" si="23"/>
        <v>#VALUE!</v>
      </c>
      <c r="J337" s="9" t="str">
        <f>TEXT(MID(B337,1,Table1[[#This Row],[level1]]-1),"00")</f>
        <v>03</v>
      </c>
      <c r="K337" s="9" t="str">
        <f>TEXT(MID(B337,Table1[[#This Row],[level1]]+1,Table1[[#This Row],[level2]]-Table1[[#This Row],[level1]]-1),"00")</f>
        <v>04</v>
      </c>
      <c r="L337" s="9" t="str">
        <f>TEXT(MID(B337,Table1[[#This Row],[level2]]+1,5),"00")</f>
        <v>03</v>
      </c>
      <c r="Q337" s="9" t="str">
        <f t="shared" si="20"/>
        <v>{"ID":"3.4.3", "Title":"Establish overall sales budgets"},</v>
      </c>
    </row>
    <row r="338" spans="1:17" s="9" customFormat="1" hidden="1">
      <c r="A338" s="6">
        <v>17682</v>
      </c>
      <c r="B338" s="7" t="s">
        <v>698</v>
      </c>
      <c r="C338" s="13" t="s">
        <v>699</v>
      </c>
      <c r="D338" s="6" t="s">
        <v>13</v>
      </c>
      <c r="E338" s="6"/>
      <c r="F338" s="9">
        <f t="shared" si="21"/>
        <v>2</v>
      </c>
      <c r="G338" s="9">
        <f t="shared" si="22"/>
        <v>4</v>
      </c>
      <c r="H338" s="9">
        <f t="shared" si="23"/>
        <v>6</v>
      </c>
      <c r="J338" s="9" t="str">
        <f>TEXT(MID(B338,1,Table1[[#This Row],[level1]]-1),"00")</f>
        <v>03</v>
      </c>
      <c r="K338" s="9" t="str">
        <f>TEXT(MID(B338,Table1[[#This Row],[level1]]+1,Table1[[#This Row],[level2]]-Table1[[#This Row],[level1]]-1),"00")</f>
        <v>04</v>
      </c>
      <c r="L338" s="9" t="str">
        <f>TEXT(MID(B338,Table1[[#This Row],[level2]]+1,5),"00")</f>
        <v>3.1</v>
      </c>
      <c r="Q338" s="9" t="str">
        <f t="shared" si="20"/>
        <v>{"ID":"3.4.3.1", "Title":"Calculate product market share"},</v>
      </c>
    </row>
    <row r="339" spans="1:17" s="9" customFormat="1" hidden="1">
      <c r="A339" s="6">
        <v>10143</v>
      </c>
      <c r="B339" s="7" t="s">
        <v>700</v>
      </c>
      <c r="C339" s="13" t="s">
        <v>701</v>
      </c>
      <c r="D339" s="6" t="s">
        <v>13</v>
      </c>
      <c r="E339" s="6"/>
      <c r="F339" s="9">
        <f t="shared" si="21"/>
        <v>2</v>
      </c>
      <c r="G339" s="9">
        <f t="shared" si="22"/>
        <v>4</v>
      </c>
      <c r="H339" s="9">
        <f t="shared" si="23"/>
        <v>6</v>
      </c>
      <c r="J339" s="9" t="str">
        <f>TEXT(MID(B339,1,Table1[[#This Row],[level1]]-1),"00")</f>
        <v>03</v>
      </c>
      <c r="K339" s="9" t="str">
        <f>TEXT(MID(B339,Table1[[#This Row],[level1]]+1,Table1[[#This Row],[level2]]-Table1[[#This Row],[level1]]-1),"00")</f>
        <v>04</v>
      </c>
      <c r="L339" s="9" t="str">
        <f>TEXT(MID(B339,Table1[[#This Row],[level2]]+1,5),"00")</f>
        <v>3.2</v>
      </c>
      <c r="Q339" s="9" t="str">
        <f t="shared" si="20"/>
        <v>{"ID":"3.4.3.2", "Title":"Calculate product revenue"},</v>
      </c>
    </row>
    <row r="340" spans="1:17" s="9" customFormat="1" hidden="1">
      <c r="A340" s="6">
        <v>10144</v>
      </c>
      <c r="B340" s="7" t="s">
        <v>702</v>
      </c>
      <c r="C340" s="13" t="s">
        <v>703</v>
      </c>
      <c r="D340" s="6" t="s">
        <v>13</v>
      </c>
      <c r="E340" s="6"/>
      <c r="F340" s="9">
        <f t="shared" si="21"/>
        <v>2</v>
      </c>
      <c r="G340" s="9">
        <f t="shared" si="22"/>
        <v>4</v>
      </c>
      <c r="H340" s="9">
        <f t="shared" si="23"/>
        <v>6</v>
      </c>
      <c r="J340" s="9" t="str">
        <f>TEXT(MID(B340,1,Table1[[#This Row],[level1]]-1),"00")</f>
        <v>03</v>
      </c>
      <c r="K340" s="9" t="str">
        <f>TEXT(MID(B340,Table1[[#This Row],[level1]]+1,Table1[[#This Row],[level2]]-Table1[[#This Row],[level1]]-1),"00")</f>
        <v>04</v>
      </c>
      <c r="L340" s="9" t="str">
        <f>TEXT(MID(B340,Table1[[#This Row],[level2]]+1,5),"00")</f>
        <v>3.3</v>
      </c>
      <c r="Q340" s="9" t="str">
        <f t="shared" si="20"/>
        <v>{"ID":"3.4.3.3", "Title":"Determine variable costs"},</v>
      </c>
    </row>
    <row r="341" spans="1:17" s="9" customFormat="1" hidden="1">
      <c r="A341" s="6">
        <v>10145</v>
      </c>
      <c r="B341" s="7" t="s">
        <v>704</v>
      </c>
      <c r="C341" s="13" t="s">
        <v>705</v>
      </c>
      <c r="D341" s="6" t="s">
        <v>13</v>
      </c>
      <c r="E341" s="6"/>
      <c r="F341" s="9">
        <f t="shared" si="21"/>
        <v>2</v>
      </c>
      <c r="G341" s="9">
        <f t="shared" si="22"/>
        <v>4</v>
      </c>
      <c r="H341" s="9">
        <f t="shared" si="23"/>
        <v>6</v>
      </c>
      <c r="J341" s="9" t="str">
        <f>TEXT(MID(B341,1,Table1[[#This Row],[level1]]-1),"00")</f>
        <v>03</v>
      </c>
      <c r="K341" s="9" t="str">
        <f>TEXT(MID(B341,Table1[[#This Row],[level1]]+1,Table1[[#This Row],[level2]]-Table1[[#This Row],[level1]]-1),"00")</f>
        <v>04</v>
      </c>
      <c r="L341" s="9" t="str">
        <f>TEXT(MID(B341,Table1[[#This Row],[level2]]+1,5),"00")</f>
        <v>3.4</v>
      </c>
      <c r="Q341" s="9" t="str">
        <f t="shared" si="20"/>
        <v>{"ID":"3.4.3.4", "Title":"Determine overhead and fixed costs"},</v>
      </c>
    </row>
    <row r="342" spans="1:17" s="9" customFormat="1" hidden="1">
      <c r="A342" s="6">
        <v>10146</v>
      </c>
      <c r="B342" s="7" t="s">
        <v>706</v>
      </c>
      <c r="C342" s="13" t="s">
        <v>707</v>
      </c>
      <c r="D342" s="6" t="s">
        <v>13</v>
      </c>
      <c r="E342" s="6"/>
      <c r="F342" s="9">
        <f t="shared" si="21"/>
        <v>2</v>
      </c>
      <c r="G342" s="9">
        <f t="shared" si="22"/>
        <v>4</v>
      </c>
      <c r="H342" s="9">
        <f t="shared" si="23"/>
        <v>6</v>
      </c>
      <c r="J342" s="9" t="str">
        <f>TEXT(MID(B342,1,Table1[[#This Row],[level1]]-1),"00")</f>
        <v>03</v>
      </c>
      <c r="K342" s="9" t="str">
        <f>TEXT(MID(B342,Table1[[#This Row],[level1]]+1,Table1[[#This Row],[level2]]-Table1[[#This Row],[level1]]-1),"00")</f>
        <v>04</v>
      </c>
      <c r="L342" s="9" t="str">
        <f>TEXT(MID(B342,Table1[[#This Row],[level2]]+1,5),"00")</f>
        <v>3.5</v>
      </c>
      <c r="Q342" s="9" t="str">
        <f t="shared" si="20"/>
        <v>{"ID":"3.4.3.5", "Title":"Calculate net profit"},</v>
      </c>
    </row>
    <row r="343" spans="1:17" s="9" customFormat="1" hidden="1">
      <c r="A343" s="6">
        <v>10147</v>
      </c>
      <c r="B343" s="7" t="s">
        <v>708</v>
      </c>
      <c r="C343" s="13" t="s">
        <v>709</v>
      </c>
      <c r="D343" s="6" t="s">
        <v>13</v>
      </c>
      <c r="E343" s="6"/>
      <c r="F343" s="9">
        <f t="shared" si="21"/>
        <v>2</v>
      </c>
      <c r="G343" s="9">
        <f t="shared" si="22"/>
        <v>4</v>
      </c>
      <c r="H343" s="9">
        <f t="shared" si="23"/>
        <v>6</v>
      </c>
      <c r="J343" s="9" t="str">
        <f>TEXT(MID(B343,1,Table1[[#This Row],[level1]]-1),"00")</f>
        <v>03</v>
      </c>
      <c r="K343" s="9" t="str">
        <f>TEXT(MID(B343,Table1[[#This Row],[level1]]+1,Table1[[#This Row],[level2]]-Table1[[#This Row],[level1]]-1),"00")</f>
        <v>04</v>
      </c>
      <c r="L343" s="9" t="str">
        <f>TEXT(MID(B343,Table1[[#This Row],[level2]]+1,5),"00")</f>
        <v>3.6</v>
      </c>
      <c r="Q343" s="9" t="str">
        <f t="shared" si="20"/>
        <v>{"ID":"3.4.3.6", "Title":"Create budget"},</v>
      </c>
    </row>
    <row r="344" spans="1:17" s="9" customFormat="1">
      <c r="A344" s="6">
        <v>10132</v>
      </c>
      <c r="B344" s="7" t="s">
        <v>710</v>
      </c>
      <c r="C344" s="12" t="s">
        <v>711</v>
      </c>
      <c r="D344" s="6" t="s">
        <v>13</v>
      </c>
      <c r="E344" s="6"/>
      <c r="F344" s="9">
        <f t="shared" si="21"/>
        <v>2</v>
      </c>
      <c r="G344" s="9">
        <f t="shared" si="22"/>
        <v>4</v>
      </c>
      <c r="H344" s="9" t="e">
        <f t="shared" si="23"/>
        <v>#VALUE!</v>
      </c>
      <c r="J344" s="9" t="str">
        <f>TEXT(MID(B344,1,Table1[[#This Row],[level1]]-1),"00")</f>
        <v>03</v>
      </c>
      <c r="K344" s="9" t="str">
        <f>TEXT(MID(B344,Table1[[#This Row],[level1]]+1,Table1[[#This Row],[level2]]-Table1[[#This Row],[level1]]-1),"00")</f>
        <v>04</v>
      </c>
      <c r="L344" s="9" t="str">
        <f>TEXT(MID(B344,Table1[[#This Row],[level2]]+1,5),"00")</f>
        <v>04</v>
      </c>
      <c r="Q344" s="9" t="str">
        <f t="shared" si="20"/>
        <v>{"ID":"3.4.4", "Title":"Establish sales goals and measures"},</v>
      </c>
    </row>
    <row r="345" spans="1:17" s="9" customFormat="1">
      <c r="A345" s="6">
        <v>10133</v>
      </c>
      <c r="B345" s="7" t="s">
        <v>712</v>
      </c>
      <c r="C345" s="12" t="s">
        <v>713</v>
      </c>
      <c r="D345" s="6" t="s">
        <v>13</v>
      </c>
      <c r="E345" s="6"/>
      <c r="F345" s="9">
        <f t="shared" si="21"/>
        <v>2</v>
      </c>
      <c r="G345" s="9">
        <f t="shared" si="22"/>
        <v>4</v>
      </c>
      <c r="H345" s="9" t="e">
        <f t="shared" si="23"/>
        <v>#VALUE!</v>
      </c>
      <c r="J345" s="9" t="str">
        <f>TEXT(MID(B345,1,Table1[[#This Row],[level1]]-1),"00")</f>
        <v>03</v>
      </c>
      <c r="K345" s="9" t="str">
        <f>TEXT(MID(B345,Table1[[#This Row],[level1]]+1,Table1[[#This Row],[level2]]-Table1[[#This Row],[level1]]-1),"00")</f>
        <v>04</v>
      </c>
      <c r="L345" s="9" t="str">
        <f>TEXT(MID(B345,Table1[[#This Row],[level2]]+1,5),"00")</f>
        <v>05</v>
      </c>
      <c r="Q345" s="9" t="str">
        <f t="shared" si="20"/>
        <v>{"ID":"3.4.5", "Title":"Establish customer management measures"},</v>
      </c>
    </row>
    <row r="346" spans="1:17" s="9" customFormat="1">
      <c r="A346" s="6">
        <v>10105</v>
      </c>
      <c r="B346" s="7" t="s">
        <v>714</v>
      </c>
      <c r="C346" s="11" t="s">
        <v>715</v>
      </c>
      <c r="D346" s="6" t="s">
        <v>6</v>
      </c>
      <c r="E346" s="6"/>
      <c r="F346" s="9">
        <f t="shared" si="21"/>
        <v>2</v>
      </c>
      <c r="G346" s="9" t="e">
        <f t="shared" si="22"/>
        <v>#VALUE!</v>
      </c>
      <c r="H346" s="9" t="e">
        <f t="shared" si="23"/>
        <v>#VALUE!</v>
      </c>
      <c r="J346" s="9" t="str">
        <f>TEXT(MID(B346,1,Table1[[#This Row],[level1]]-1),"00")</f>
        <v>03</v>
      </c>
      <c r="K346" s="9" t="e">
        <f>TEXT(MID(B346,Table1[[#This Row],[level1]]+1,Table1[[#This Row],[level2]]-Table1[[#This Row],[level1]]-1),"00")</f>
        <v>#VALUE!</v>
      </c>
      <c r="L346" s="9" t="e">
        <f>TEXT(MID(B346,Table1[[#This Row],[level2]]+1,5),"00")</f>
        <v>#VALUE!</v>
      </c>
      <c r="Q346" s="9" t="str">
        <f t="shared" si="20"/>
        <v>{"ID":"3.5", "Title":"Develop and manage sales plans"},</v>
      </c>
    </row>
    <row r="347" spans="1:17" s="9" customFormat="1">
      <c r="A347" s="6">
        <v>10182</v>
      </c>
      <c r="B347" s="7" t="s">
        <v>716</v>
      </c>
      <c r="C347" s="12" t="s">
        <v>7408</v>
      </c>
      <c r="D347" s="6" t="s">
        <v>13</v>
      </c>
      <c r="E347" s="6"/>
      <c r="F347" s="9">
        <f t="shared" si="21"/>
        <v>2</v>
      </c>
      <c r="G347" s="9">
        <f t="shared" si="22"/>
        <v>4</v>
      </c>
      <c r="H347" s="9" t="e">
        <f t="shared" si="23"/>
        <v>#VALUE!</v>
      </c>
      <c r="J347" s="9" t="str">
        <f>TEXT(MID(B347,1,Table1[[#This Row],[level1]]-1),"00")</f>
        <v>03</v>
      </c>
      <c r="K347" s="9" t="str">
        <f>TEXT(MID(B347,Table1[[#This Row],[level1]]+1,Table1[[#This Row],[level2]]-Table1[[#This Row],[level1]]-1),"00")</f>
        <v>05</v>
      </c>
      <c r="L347" s="9" t="str">
        <f>TEXT(MID(B347,Table1[[#This Row],[level2]]+1,5),"00")</f>
        <v>01</v>
      </c>
      <c r="P347" s="12" t="s">
        <v>717</v>
      </c>
      <c r="Q347" s="9" t="str">
        <f t="shared" si="20"/>
        <v>{"ID":"3.5.1", "Title":"Manage leads or opportunities"},</v>
      </c>
    </row>
    <row r="348" spans="1:17" s="9" customFormat="1" hidden="1">
      <c r="A348" s="6">
        <v>10188</v>
      </c>
      <c r="B348" s="7" t="s">
        <v>718</v>
      </c>
      <c r="C348" s="13" t="s">
        <v>719</v>
      </c>
      <c r="D348" s="6" t="s">
        <v>13</v>
      </c>
      <c r="E348" s="6"/>
      <c r="F348" s="9">
        <f t="shared" si="21"/>
        <v>2</v>
      </c>
      <c r="G348" s="9">
        <f t="shared" si="22"/>
        <v>4</v>
      </c>
      <c r="H348" s="9">
        <f t="shared" si="23"/>
        <v>6</v>
      </c>
      <c r="J348" s="9" t="str">
        <f>TEXT(MID(B348,1,Table1[[#This Row],[level1]]-1),"00")</f>
        <v>03</v>
      </c>
      <c r="K348" s="9" t="str">
        <f>TEXT(MID(B348,Table1[[#This Row],[level1]]+1,Table1[[#This Row],[level2]]-Table1[[#This Row],[level1]]-1),"00")</f>
        <v>05</v>
      </c>
      <c r="L348" s="9" t="str">
        <f>TEXT(MID(B348,Table1[[#This Row],[level2]]+1,5),"00")</f>
        <v>1.1</v>
      </c>
      <c r="Q348" s="9" t="str">
        <f t="shared" si="20"/>
        <v>{"ID":"3.5.1.1", "Title":"Identify potential customers"},</v>
      </c>
    </row>
    <row r="349" spans="1:17" s="9" customFormat="1" hidden="1">
      <c r="A349" s="6">
        <v>10189</v>
      </c>
      <c r="B349" s="7" t="s">
        <v>720</v>
      </c>
      <c r="C349" s="13" t="s">
        <v>721</v>
      </c>
      <c r="D349" s="6" t="s">
        <v>13</v>
      </c>
      <c r="E349" s="6"/>
      <c r="F349" s="9">
        <f t="shared" si="21"/>
        <v>2</v>
      </c>
      <c r="G349" s="9">
        <f t="shared" si="22"/>
        <v>4</v>
      </c>
      <c r="H349" s="9">
        <f t="shared" si="23"/>
        <v>6</v>
      </c>
      <c r="J349" s="9" t="str">
        <f>TEXT(MID(B349,1,Table1[[#This Row],[level1]]-1),"00")</f>
        <v>03</v>
      </c>
      <c r="K349" s="9" t="str">
        <f>TEXT(MID(B349,Table1[[#This Row],[level1]]+1,Table1[[#This Row],[level2]]-Table1[[#This Row],[level1]]-1),"00")</f>
        <v>05</v>
      </c>
      <c r="L349" s="9" t="str">
        <f>TEXT(MID(B349,Table1[[#This Row],[level2]]+1,5),"00")</f>
        <v>1.2</v>
      </c>
      <c r="Q349" s="9" t="str">
        <f t="shared" si="20"/>
        <v>{"ID":"3.5.1.2", "Title":"Identify/receive leads/opportunities"},</v>
      </c>
    </row>
    <row r="350" spans="1:17" s="9" customFormat="1" hidden="1">
      <c r="A350" s="6">
        <v>18115</v>
      </c>
      <c r="B350" s="7" t="s">
        <v>722</v>
      </c>
      <c r="C350" s="13" t="s">
        <v>723</v>
      </c>
      <c r="D350" s="6" t="s">
        <v>13</v>
      </c>
      <c r="E350" s="6"/>
      <c r="F350" s="9">
        <f t="shared" si="21"/>
        <v>2</v>
      </c>
      <c r="G350" s="9">
        <f t="shared" si="22"/>
        <v>4</v>
      </c>
      <c r="H350" s="9">
        <f t="shared" si="23"/>
        <v>6</v>
      </c>
      <c r="J350" s="9" t="str">
        <f>TEXT(MID(B350,1,Table1[[#This Row],[level1]]-1),"00")</f>
        <v>03</v>
      </c>
      <c r="K350" s="9" t="str">
        <f>TEXT(MID(B350,Table1[[#This Row],[level1]]+1,Table1[[#This Row],[level2]]-Table1[[#This Row],[level1]]-1),"00")</f>
        <v>05</v>
      </c>
      <c r="L350" s="9" t="str">
        <f>TEXT(MID(B350,Table1[[#This Row],[level2]]+1,5),"00")</f>
        <v>1.3</v>
      </c>
      <c r="Q350" s="9" t="str">
        <f t="shared" si="20"/>
        <v>{"ID":"3.5.1.3", "Title":"Validate and qualify leads/opportunities"},</v>
      </c>
    </row>
    <row r="351" spans="1:17" s="9" customFormat="1" hidden="1">
      <c r="A351" s="6">
        <v>11773</v>
      </c>
      <c r="B351" s="7" t="s">
        <v>724</v>
      </c>
      <c r="C351" s="13" t="s">
        <v>725</v>
      </c>
      <c r="D351" s="6" t="s">
        <v>13</v>
      </c>
      <c r="E351" s="6"/>
      <c r="F351" s="9">
        <f t="shared" si="21"/>
        <v>2</v>
      </c>
      <c r="G351" s="9">
        <f t="shared" si="22"/>
        <v>4</v>
      </c>
      <c r="H351" s="9">
        <f t="shared" si="23"/>
        <v>6</v>
      </c>
      <c r="J351" s="9" t="str">
        <f>TEXT(MID(B351,1,Table1[[#This Row],[level1]]-1),"00")</f>
        <v>03</v>
      </c>
      <c r="K351" s="9" t="str">
        <f>TEXT(MID(B351,Table1[[#This Row],[level1]]+1,Table1[[#This Row],[level2]]-Table1[[#This Row],[level1]]-1),"00")</f>
        <v>05</v>
      </c>
      <c r="L351" s="9" t="str">
        <f>TEXT(MID(B351,Table1[[#This Row],[level2]]+1,5),"00")</f>
        <v>1.4</v>
      </c>
      <c r="Q351" s="9" t="str">
        <f t="shared" si="20"/>
        <v>{"ID":"3.5.1.4", "Title":"Match opportunities to business strategy"},</v>
      </c>
    </row>
    <row r="352" spans="1:17" s="9" customFormat="1" hidden="1">
      <c r="A352" s="6">
        <v>18116</v>
      </c>
      <c r="B352" s="7" t="s">
        <v>726</v>
      </c>
      <c r="C352" s="13" t="s">
        <v>727</v>
      </c>
      <c r="D352" s="6" t="s">
        <v>13</v>
      </c>
      <c r="E352" s="6"/>
      <c r="F352" s="9">
        <f t="shared" si="21"/>
        <v>2</v>
      </c>
      <c r="G352" s="9">
        <f t="shared" si="22"/>
        <v>4</v>
      </c>
      <c r="H352" s="9">
        <f t="shared" si="23"/>
        <v>6</v>
      </c>
      <c r="J352" s="9" t="str">
        <f>TEXT(MID(B352,1,Table1[[#This Row],[level1]]-1),"00")</f>
        <v>03</v>
      </c>
      <c r="K352" s="9" t="str">
        <f>TEXT(MID(B352,Table1[[#This Row],[level1]]+1,Table1[[#This Row],[level2]]-Table1[[#This Row],[level1]]-1),"00")</f>
        <v>05</v>
      </c>
      <c r="L352" s="9" t="str">
        <f>TEXT(MID(B352,Table1[[#This Row],[level2]]+1,5),"00")</f>
        <v>1.5</v>
      </c>
      <c r="Q352" s="9" t="str">
        <f t="shared" si="20"/>
        <v>{"ID":"3.5.1.5", "Title":"Develop opportunity win plans"},</v>
      </c>
    </row>
    <row r="353" spans="1:17" s="9" customFormat="1" hidden="1">
      <c r="A353" s="6">
        <v>20011</v>
      </c>
      <c r="B353" s="7" t="s">
        <v>728</v>
      </c>
      <c r="C353" s="13" t="s">
        <v>729</v>
      </c>
      <c r="D353" s="6" t="s">
        <v>13</v>
      </c>
      <c r="E353" s="6"/>
      <c r="F353" s="9">
        <f t="shared" si="21"/>
        <v>2</v>
      </c>
      <c r="G353" s="9">
        <f t="shared" si="22"/>
        <v>4</v>
      </c>
      <c r="H353" s="9">
        <f t="shared" si="23"/>
        <v>6</v>
      </c>
      <c r="J353" s="9" t="str">
        <f>TEXT(MID(B353,1,Table1[[#This Row],[level1]]-1),"00")</f>
        <v>03</v>
      </c>
      <c r="K353" s="9" t="str">
        <f>TEXT(MID(B353,Table1[[#This Row],[level1]]+1,Table1[[#This Row],[level2]]-Table1[[#This Row],[level1]]-1),"00")</f>
        <v>05</v>
      </c>
      <c r="L353" s="9" t="str">
        <f>TEXT(MID(B353,Table1[[#This Row],[level2]]+1,5),"00")</f>
        <v>1.6</v>
      </c>
      <c r="Q353" s="9" t="str">
        <f t="shared" si="20"/>
        <v>{"ID":"3.5.1.6", "Title":"Manage opportunity pipeline"},</v>
      </c>
    </row>
    <row r="354" spans="1:17" s="9" customFormat="1" hidden="1">
      <c r="A354" s="6">
        <v>10209</v>
      </c>
      <c r="B354" s="7" t="s">
        <v>730</v>
      </c>
      <c r="C354" s="13" t="s">
        <v>731</v>
      </c>
      <c r="D354" s="6" t="s">
        <v>13</v>
      </c>
      <c r="E354" s="6"/>
      <c r="F354" s="9">
        <f t="shared" si="21"/>
        <v>2</v>
      </c>
      <c r="G354" s="9">
        <f t="shared" si="22"/>
        <v>4</v>
      </c>
      <c r="H354" s="9">
        <f t="shared" si="23"/>
        <v>6</v>
      </c>
      <c r="J354" s="9" t="str">
        <f>TEXT(MID(B354,1,Table1[[#This Row],[level1]]-1),"00")</f>
        <v>03</v>
      </c>
      <c r="K354" s="9" t="str">
        <f>TEXT(MID(B354,Table1[[#This Row],[level1]]+1,Table1[[#This Row],[level2]]-Table1[[#This Row],[level1]]-1),"00")</f>
        <v>05</v>
      </c>
      <c r="L354" s="9" t="str">
        <f>TEXT(MID(B354,Table1[[#This Row],[level2]]+1,5),"00")</f>
        <v>1.7</v>
      </c>
      <c r="Q354" s="9" t="str">
        <f t="shared" si="20"/>
        <v>{"ID":"3.5.1.7", "Title":"Determine sales resource allocation"},</v>
      </c>
    </row>
    <row r="355" spans="1:17" s="9" customFormat="1" hidden="1">
      <c r="A355" s="6">
        <v>10184</v>
      </c>
      <c r="B355" s="7" t="s">
        <v>732</v>
      </c>
      <c r="C355" s="13" t="s">
        <v>733</v>
      </c>
      <c r="D355" s="6" t="s">
        <v>6</v>
      </c>
      <c r="E355" s="6"/>
      <c r="F355" s="9">
        <f t="shared" si="21"/>
        <v>2</v>
      </c>
      <c r="G355" s="9">
        <f t="shared" si="22"/>
        <v>4</v>
      </c>
      <c r="H355" s="9">
        <f t="shared" si="23"/>
        <v>6</v>
      </c>
      <c r="J355" s="9" t="str">
        <f>TEXT(MID(B355,1,Table1[[#This Row],[level1]]-1),"00")</f>
        <v>03</v>
      </c>
      <c r="K355" s="9" t="str">
        <f>TEXT(MID(B355,Table1[[#This Row],[level1]]+1,Table1[[#This Row],[level2]]-Table1[[#This Row],[level1]]-1),"00")</f>
        <v>05</v>
      </c>
      <c r="L355" s="9" t="str">
        <f>TEXT(MID(B355,Table1[[#This Row],[level2]]+1,5),"00")</f>
        <v>1.8</v>
      </c>
      <c r="Q355" s="9" t="str">
        <f t="shared" si="20"/>
        <v>{"ID":"3.5.1.8", "Title":"Manage customer sales calls"},</v>
      </c>
    </row>
    <row r="356" spans="1:17" s="9" customFormat="1" hidden="1">
      <c r="A356" s="6">
        <v>10190</v>
      </c>
      <c r="B356" s="7" t="s">
        <v>734</v>
      </c>
      <c r="C356" s="14" t="s">
        <v>735</v>
      </c>
      <c r="D356" s="6" t="s">
        <v>13</v>
      </c>
      <c r="E356" s="6"/>
      <c r="F356" s="9">
        <f t="shared" si="21"/>
        <v>2</v>
      </c>
      <c r="G356" s="9">
        <f t="shared" si="22"/>
        <v>4</v>
      </c>
      <c r="H356" s="9">
        <f t="shared" si="23"/>
        <v>6</v>
      </c>
      <c r="J356" s="9" t="str">
        <f>TEXT(MID(B356,1,Table1[[#This Row],[level1]]-1),"00")</f>
        <v>03</v>
      </c>
      <c r="K356" s="9" t="str">
        <f>TEXT(MID(B356,Table1[[#This Row],[level1]]+1,Table1[[#This Row],[level2]]-Table1[[#This Row],[level1]]-1),"00")</f>
        <v>05</v>
      </c>
      <c r="L356" s="9" t="str">
        <f>TEXT(MID(B356,Table1[[#This Row],[level2]]+1,5),"00")</f>
        <v>1.8.1</v>
      </c>
      <c r="Q356" s="9" t="str">
        <f t="shared" si="20"/>
        <v>{"ID":"3.5.1.8.1", "Title":"Perform sales calls"},</v>
      </c>
    </row>
    <row r="357" spans="1:17" s="9" customFormat="1" hidden="1">
      <c r="A357" s="6">
        <v>10191</v>
      </c>
      <c r="B357" s="7" t="s">
        <v>736</v>
      </c>
      <c r="C357" s="14" t="s">
        <v>737</v>
      </c>
      <c r="D357" s="6" t="s">
        <v>13</v>
      </c>
      <c r="E357" s="6"/>
      <c r="F357" s="9">
        <f t="shared" si="21"/>
        <v>2</v>
      </c>
      <c r="G357" s="9">
        <f t="shared" si="22"/>
        <v>4</v>
      </c>
      <c r="H357" s="9">
        <f t="shared" si="23"/>
        <v>6</v>
      </c>
      <c r="J357" s="9" t="str">
        <f>TEXT(MID(B357,1,Table1[[#This Row],[level1]]-1),"00")</f>
        <v>03</v>
      </c>
      <c r="K357" s="9" t="str">
        <f>TEXT(MID(B357,Table1[[#This Row],[level1]]+1,Table1[[#This Row],[level2]]-Table1[[#This Row],[level1]]-1),"00")</f>
        <v>05</v>
      </c>
      <c r="L357" s="9" t="str">
        <f>TEXT(MID(B357,Table1[[#This Row],[level2]]+1,5),"00")</f>
        <v>1.8.2</v>
      </c>
      <c r="Q357" s="9" t="str">
        <f t="shared" si="20"/>
        <v>{"ID":"3.5.1.8.2", "Title":"Perform pre-sales activities"},</v>
      </c>
    </row>
    <row r="358" spans="1:17" s="9" customFormat="1" hidden="1">
      <c r="A358" s="6">
        <v>20012</v>
      </c>
      <c r="B358" s="7" t="s">
        <v>738</v>
      </c>
      <c r="C358" s="14" t="s">
        <v>739</v>
      </c>
      <c r="D358" s="6" t="s">
        <v>13</v>
      </c>
      <c r="E358" s="6"/>
      <c r="F358" s="9">
        <f t="shared" si="21"/>
        <v>2</v>
      </c>
      <c r="G358" s="9">
        <f t="shared" si="22"/>
        <v>4</v>
      </c>
      <c r="H358" s="9">
        <f t="shared" si="23"/>
        <v>6</v>
      </c>
      <c r="J358" s="9" t="str">
        <f>TEXT(MID(B358,1,Table1[[#This Row],[level1]]-1),"00")</f>
        <v>03</v>
      </c>
      <c r="K358" s="9" t="str">
        <f>TEXT(MID(B358,Table1[[#This Row],[level1]]+1,Table1[[#This Row],[level2]]-Table1[[#This Row],[level1]]-1),"00")</f>
        <v>05</v>
      </c>
      <c r="L358" s="9" t="str">
        <f>TEXT(MID(B358,Table1[[#This Row],[level2]]+1,5),"00")</f>
        <v>1.8.3</v>
      </c>
      <c r="Q358" s="9" t="str">
        <f t="shared" si="20"/>
        <v>{"ID":"3.5.1.8.3", "Title":"Manage customer meetings/workshops"},</v>
      </c>
    </row>
    <row r="359" spans="1:17" s="9" customFormat="1" hidden="1">
      <c r="A359" s="6">
        <v>10192</v>
      </c>
      <c r="B359" s="7" t="s">
        <v>740</v>
      </c>
      <c r="C359" s="14" t="s">
        <v>741</v>
      </c>
      <c r="D359" s="6" t="s">
        <v>13</v>
      </c>
      <c r="E359" s="6"/>
      <c r="F359" s="9">
        <f t="shared" si="21"/>
        <v>2</v>
      </c>
      <c r="G359" s="9">
        <f t="shared" si="22"/>
        <v>4</v>
      </c>
      <c r="H359" s="9">
        <f t="shared" si="23"/>
        <v>6</v>
      </c>
      <c r="J359" s="9" t="str">
        <f>TEXT(MID(B359,1,Table1[[#This Row],[level1]]-1),"00")</f>
        <v>03</v>
      </c>
      <c r="K359" s="9" t="str">
        <f>TEXT(MID(B359,Table1[[#This Row],[level1]]+1,Table1[[#This Row],[level2]]-Table1[[#This Row],[level1]]-1),"00")</f>
        <v>05</v>
      </c>
      <c r="L359" s="9" t="str">
        <f>TEXT(MID(B359,Table1[[#This Row],[level2]]+1,5),"00")</f>
        <v>1.8.4</v>
      </c>
      <c r="Q359" s="9" t="str">
        <f t="shared" si="20"/>
        <v>{"ID":"3.5.1.8.4", "Title":"Close the sale"},</v>
      </c>
    </row>
    <row r="360" spans="1:17" s="9" customFormat="1" hidden="1">
      <c r="A360" s="6">
        <v>10193</v>
      </c>
      <c r="B360" s="7" t="s">
        <v>742</v>
      </c>
      <c r="C360" s="14" t="s">
        <v>743</v>
      </c>
      <c r="D360" s="6" t="s">
        <v>13</v>
      </c>
      <c r="E360" s="6"/>
      <c r="F360" s="9">
        <f t="shared" si="21"/>
        <v>2</v>
      </c>
      <c r="G360" s="9">
        <f t="shared" si="22"/>
        <v>4</v>
      </c>
      <c r="H360" s="9">
        <f t="shared" si="23"/>
        <v>6</v>
      </c>
      <c r="J360" s="9" t="str">
        <f>TEXT(MID(B360,1,Table1[[#This Row],[level1]]-1),"00")</f>
        <v>03</v>
      </c>
      <c r="K360" s="9" t="str">
        <f>TEXT(MID(B360,Table1[[#This Row],[level1]]+1,Table1[[#This Row],[level2]]-Table1[[#This Row],[level1]]-1),"00")</f>
        <v>05</v>
      </c>
      <c r="L360" s="9" t="str">
        <f>TEXT(MID(B360,Table1[[#This Row],[level2]]+1,5),"00")</f>
        <v>1.8.5</v>
      </c>
      <c r="Q360" s="9" t="str">
        <f t="shared" si="20"/>
        <v>{"ID":"3.5.1.8.5", "Title":"Record outcome of sales process"},</v>
      </c>
    </row>
    <row r="361" spans="1:17" s="9" customFormat="1">
      <c r="A361" s="6">
        <v>10183</v>
      </c>
      <c r="B361" s="7" t="s">
        <v>744</v>
      </c>
      <c r="C361" s="12" t="s">
        <v>745</v>
      </c>
      <c r="D361" s="6" t="s">
        <v>6</v>
      </c>
      <c r="E361" s="6"/>
      <c r="F361" s="9">
        <f t="shared" si="21"/>
        <v>2</v>
      </c>
      <c r="G361" s="9">
        <f t="shared" si="22"/>
        <v>4</v>
      </c>
      <c r="H361" s="9" t="e">
        <f t="shared" si="23"/>
        <v>#VALUE!</v>
      </c>
      <c r="J361" s="9" t="str">
        <f>TEXT(MID(B361,1,Table1[[#This Row],[level1]]-1),"00")</f>
        <v>03</v>
      </c>
      <c r="K361" s="9" t="str">
        <f>TEXT(MID(B361,Table1[[#This Row],[level1]]+1,Table1[[#This Row],[level2]]-Table1[[#This Row],[level1]]-1),"00")</f>
        <v>05</v>
      </c>
      <c r="L361" s="9" t="str">
        <f>TEXT(MID(B361,Table1[[#This Row],[level2]]+1,5),"00")</f>
        <v>02</v>
      </c>
      <c r="Q361" s="9" t="str">
        <f t="shared" si="20"/>
        <v>{"ID":"3.5.2", "Title":"Manage customers and accounts"},</v>
      </c>
    </row>
    <row r="362" spans="1:17" s="9" customFormat="1" hidden="1">
      <c r="A362" s="6">
        <v>20013</v>
      </c>
      <c r="B362" s="7" t="s">
        <v>746</v>
      </c>
      <c r="C362" s="13" t="s">
        <v>747</v>
      </c>
      <c r="D362" s="6" t="s">
        <v>13</v>
      </c>
      <c r="E362" s="6"/>
      <c r="F362" s="9">
        <f t="shared" si="21"/>
        <v>2</v>
      </c>
      <c r="G362" s="9">
        <f t="shared" si="22"/>
        <v>4</v>
      </c>
      <c r="H362" s="9">
        <f t="shared" si="23"/>
        <v>6</v>
      </c>
      <c r="J362" s="9" t="str">
        <f>TEXT(MID(B362,1,Table1[[#This Row],[level1]]-1),"00")</f>
        <v>03</v>
      </c>
      <c r="K362" s="9" t="str">
        <f>TEXT(MID(B362,Table1[[#This Row],[level1]]+1,Table1[[#This Row],[level2]]-Table1[[#This Row],[level1]]-1),"00")</f>
        <v>05</v>
      </c>
      <c r="L362" s="9" t="str">
        <f>TEXT(MID(B362,Table1[[#This Row],[level2]]+1,5),"00")</f>
        <v>2.1</v>
      </c>
      <c r="Q362" s="9" t="str">
        <f t="shared" si="20"/>
        <v>{"ID":"3.5.2.1", "Title":"Select key customers/accounts"},</v>
      </c>
    </row>
    <row r="363" spans="1:17" s="9" customFormat="1" hidden="1">
      <c r="A363" s="6">
        <v>11173</v>
      </c>
      <c r="B363" s="7" t="s">
        <v>748</v>
      </c>
      <c r="C363" s="13" t="s">
        <v>749</v>
      </c>
      <c r="D363" s="6" t="s">
        <v>13</v>
      </c>
      <c r="E363" s="6"/>
      <c r="F363" s="9">
        <f t="shared" si="21"/>
        <v>2</v>
      </c>
      <c r="G363" s="9">
        <f t="shared" si="22"/>
        <v>4</v>
      </c>
      <c r="H363" s="9">
        <f t="shared" si="23"/>
        <v>6</v>
      </c>
      <c r="J363" s="9" t="str">
        <f>TEXT(MID(B363,1,Table1[[#This Row],[level1]]-1),"00")</f>
        <v>03</v>
      </c>
      <c r="K363" s="9" t="str">
        <f>TEXT(MID(B363,Table1[[#This Row],[level1]]+1,Table1[[#This Row],[level2]]-Table1[[#This Row],[level1]]-1),"00")</f>
        <v>05</v>
      </c>
      <c r="L363" s="9" t="str">
        <f>TEXT(MID(B363,Table1[[#This Row],[level2]]+1,5),"00")</f>
        <v>2.2</v>
      </c>
      <c r="Q363" s="9" t="str">
        <f t="shared" si="20"/>
        <v>{"ID":"3.5.2.2", "Title":"Develop sales/key account plan"},</v>
      </c>
    </row>
    <row r="364" spans="1:17" s="9" customFormat="1" hidden="1">
      <c r="A364" s="6">
        <v>20014</v>
      </c>
      <c r="B364" s="7" t="s">
        <v>750</v>
      </c>
      <c r="C364" s="13" t="s">
        <v>751</v>
      </c>
      <c r="D364" s="6" t="s">
        <v>13</v>
      </c>
      <c r="E364" s="6"/>
      <c r="F364" s="9">
        <f t="shared" si="21"/>
        <v>2</v>
      </c>
      <c r="G364" s="9">
        <f t="shared" si="22"/>
        <v>4</v>
      </c>
      <c r="H364" s="9">
        <f t="shared" si="23"/>
        <v>6</v>
      </c>
      <c r="J364" s="9" t="str">
        <f>TEXT(MID(B364,1,Table1[[#This Row],[level1]]-1),"00")</f>
        <v>03</v>
      </c>
      <c r="K364" s="9" t="str">
        <f>TEXT(MID(B364,Table1[[#This Row],[level1]]+1,Table1[[#This Row],[level2]]-Table1[[#This Row],[level1]]-1),"00")</f>
        <v>05</v>
      </c>
      <c r="L364" s="9" t="str">
        <f>TEXT(MID(B364,Table1[[#This Row],[level2]]+1,5),"00")</f>
        <v>2.3</v>
      </c>
      <c r="Q364" s="9" t="str">
        <f t="shared" si="20"/>
        <v>{"ID":"3.5.2.3", "Title":"Manage sales/key account plan"},</v>
      </c>
    </row>
    <row r="365" spans="1:17" s="9" customFormat="1" hidden="1">
      <c r="A365" s="6">
        <v>11174</v>
      </c>
      <c r="B365" s="7" t="s">
        <v>752</v>
      </c>
      <c r="C365" s="13" t="s">
        <v>753</v>
      </c>
      <c r="D365" s="6" t="s">
        <v>13</v>
      </c>
      <c r="E365" s="6"/>
      <c r="F365" s="9">
        <f t="shared" si="21"/>
        <v>2</v>
      </c>
      <c r="G365" s="9">
        <f t="shared" si="22"/>
        <v>4</v>
      </c>
      <c r="H365" s="9">
        <f t="shared" si="23"/>
        <v>6</v>
      </c>
      <c r="J365" s="9" t="str">
        <f>TEXT(MID(B365,1,Table1[[#This Row],[level1]]-1),"00")</f>
        <v>03</v>
      </c>
      <c r="K365" s="9" t="str">
        <f>TEXT(MID(B365,Table1[[#This Row],[level1]]+1,Table1[[#This Row],[level2]]-Table1[[#This Row],[level1]]-1),"00")</f>
        <v>05</v>
      </c>
      <c r="L365" s="9" t="str">
        <f>TEXT(MID(B365,Table1[[#This Row],[level2]]+1,5),"00")</f>
        <v>2.4</v>
      </c>
      <c r="Q365" s="9" t="str">
        <f t="shared" si="20"/>
        <v>{"ID":"3.5.2.4", "Title":"Manage customer relationships"},</v>
      </c>
    </row>
    <row r="366" spans="1:17" s="9" customFormat="1" hidden="1">
      <c r="A366" s="6">
        <v>14208</v>
      </c>
      <c r="B366" s="7" t="s">
        <v>754</v>
      </c>
      <c r="C366" s="13" t="s">
        <v>755</v>
      </c>
      <c r="D366" s="6" t="s">
        <v>13</v>
      </c>
      <c r="E366" s="6"/>
      <c r="F366" s="9">
        <f t="shared" si="21"/>
        <v>2</v>
      </c>
      <c r="G366" s="9">
        <f t="shared" si="22"/>
        <v>4</v>
      </c>
      <c r="H366" s="9">
        <f t="shared" si="23"/>
        <v>6</v>
      </c>
      <c r="J366" s="9" t="str">
        <f>TEXT(MID(B366,1,Table1[[#This Row],[level1]]-1),"00")</f>
        <v>03</v>
      </c>
      <c r="K366" s="9" t="str">
        <f>TEXT(MID(B366,Table1[[#This Row],[level1]]+1,Table1[[#This Row],[level2]]-Table1[[#This Row],[level1]]-1),"00")</f>
        <v>05</v>
      </c>
      <c r="L366" s="9" t="str">
        <f>TEXT(MID(B366,Table1[[#This Row],[level2]]+1,5),"00")</f>
        <v>2.5</v>
      </c>
      <c r="Q366" s="9" t="str">
        <f t="shared" si="20"/>
        <v>{"ID":"3.5.2.5", "Title":"Manage customer master data"},</v>
      </c>
    </row>
    <row r="367" spans="1:17" s="9" customFormat="1" ht="27.6" hidden="1">
      <c r="A367" s="6">
        <v>16598</v>
      </c>
      <c r="B367" s="7" t="s">
        <v>756</v>
      </c>
      <c r="C367" s="14" t="s">
        <v>757</v>
      </c>
      <c r="D367" s="6" t="s">
        <v>13</v>
      </c>
      <c r="E367" s="6"/>
      <c r="F367" s="9">
        <f t="shared" si="21"/>
        <v>2</v>
      </c>
      <c r="G367" s="9">
        <f t="shared" si="22"/>
        <v>4</v>
      </c>
      <c r="H367" s="9">
        <f t="shared" si="23"/>
        <v>6</v>
      </c>
      <c r="J367" s="9" t="str">
        <f>TEXT(MID(B367,1,Table1[[#This Row],[level1]]-1),"00")</f>
        <v>03</v>
      </c>
      <c r="K367" s="9" t="str">
        <f>TEXT(MID(B367,Table1[[#This Row],[level1]]+1,Table1[[#This Row],[level2]]-Table1[[#This Row],[level1]]-1),"00")</f>
        <v>05</v>
      </c>
      <c r="L367" s="9" t="str">
        <f>TEXT(MID(B367,Table1[[#This Row],[level2]]+1,5),"00")</f>
        <v>2.5.1</v>
      </c>
      <c r="Q367" s="9" t="str">
        <f t="shared" si="20"/>
        <v>{"ID":"3.5.2.5.1", "Title":"Collect and merge internal and third-party customer information"},</v>
      </c>
    </row>
    <row r="368" spans="1:17" s="9" customFormat="1" hidden="1">
      <c r="A368" s="6">
        <v>16599</v>
      </c>
      <c r="B368" s="7" t="s">
        <v>758</v>
      </c>
      <c r="C368" s="14" t="s">
        <v>759</v>
      </c>
      <c r="D368" s="6" t="s">
        <v>13</v>
      </c>
      <c r="E368" s="6"/>
      <c r="F368" s="9">
        <f t="shared" si="21"/>
        <v>2</v>
      </c>
      <c r="G368" s="9">
        <f t="shared" si="22"/>
        <v>4</v>
      </c>
      <c r="H368" s="9">
        <f t="shared" si="23"/>
        <v>6</v>
      </c>
      <c r="J368" s="9" t="str">
        <f>TEXT(MID(B368,1,Table1[[#This Row],[level1]]-1),"00")</f>
        <v>03</v>
      </c>
      <c r="K368" s="9" t="str">
        <f>TEXT(MID(B368,Table1[[#This Row],[level1]]+1,Table1[[#This Row],[level2]]-Table1[[#This Row],[level1]]-1),"00")</f>
        <v>05</v>
      </c>
      <c r="L368" s="9" t="str">
        <f>TEXT(MID(B368,Table1[[#This Row],[level2]]+1,5),"00")</f>
        <v>2.5.2</v>
      </c>
      <c r="Q368" s="9" t="str">
        <f t="shared" si="20"/>
        <v>{"ID":"3.5.2.5.2", "Title":"De-duplicate customer data"},</v>
      </c>
    </row>
    <row r="369" spans="1:17" s="9" customFormat="1">
      <c r="A369" s="6">
        <v>11779</v>
      </c>
      <c r="B369" s="7" t="s">
        <v>760</v>
      </c>
      <c r="C369" s="12" t="s">
        <v>761</v>
      </c>
      <c r="D369" s="6" t="s">
        <v>13</v>
      </c>
      <c r="E369" s="6"/>
      <c r="F369" s="9">
        <f t="shared" si="21"/>
        <v>2</v>
      </c>
      <c r="G369" s="9">
        <f t="shared" si="22"/>
        <v>4</v>
      </c>
      <c r="H369" s="9" t="e">
        <f t="shared" si="23"/>
        <v>#VALUE!</v>
      </c>
      <c r="J369" s="9" t="str">
        <f>TEXT(MID(B369,1,Table1[[#This Row],[level1]]-1),"00")</f>
        <v>03</v>
      </c>
      <c r="K369" s="9" t="str">
        <f>TEXT(MID(B369,Table1[[#This Row],[level1]]+1,Table1[[#This Row],[level2]]-Table1[[#This Row],[level1]]-1),"00")</f>
        <v>05</v>
      </c>
      <c r="L369" s="9" t="str">
        <f>TEXT(MID(B369,Table1[[#This Row],[level2]]+1,5),"00")</f>
        <v>03</v>
      </c>
      <c r="Q369" s="9" t="str">
        <f t="shared" si="20"/>
        <v>{"ID":"3.5.3", "Title":"Develop and manage sales proposals, bids, and quotes"},</v>
      </c>
    </row>
    <row r="370" spans="1:17" s="9" customFormat="1" ht="27.6" hidden="1">
      <c r="A370" s="6">
        <v>11781</v>
      </c>
      <c r="B370" s="7" t="s">
        <v>762</v>
      </c>
      <c r="C370" s="13" t="s">
        <v>763</v>
      </c>
      <c r="D370" s="6" t="s">
        <v>13</v>
      </c>
      <c r="E370" s="6"/>
      <c r="F370" s="9">
        <f t="shared" si="21"/>
        <v>2</v>
      </c>
      <c r="G370" s="9">
        <f t="shared" si="22"/>
        <v>4</v>
      </c>
      <c r="H370" s="9">
        <f t="shared" si="23"/>
        <v>6</v>
      </c>
      <c r="J370" s="9" t="str">
        <f>TEXT(MID(B370,1,Table1[[#This Row],[level1]]-1),"00")</f>
        <v>03</v>
      </c>
      <c r="K370" s="9" t="str">
        <f>TEXT(MID(B370,Table1[[#This Row],[level1]]+1,Table1[[#This Row],[level2]]-Table1[[#This Row],[level1]]-1),"00")</f>
        <v>05</v>
      </c>
      <c r="L370" s="9" t="str">
        <f>TEXT(MID(B370,Table1[[#This Row],[level2]]+1,5),"00")</f>
        <v>3.1</v>
      </c>
      <c r="Q370" s="9" t="str">
        <f t="shared" si="20"/>
        <v>{"ID":"3.5.3.1", "Title":"Receive Request For Proposal (RFP)/Request For Quote (RFQ)"},</v>
      </c>
    </row>
    <row r="371" spans="1:17" s="9" customFormat="1" hidden="1">
      <c r="A371" s="6">
        <v>11780</v>
      </c>
      <c r="B371" s="7" t="s">
        <v>764</v>
      </c>
      <c r="C371" s="13" t="s">
        <v>765</v>
      </c>
      <c r="D371" s="6" t="s">
        <v>13</v>
      </c>
      <c r="E371" s="6"/>
      <c r="F371" s="9">
        <f t="shared" si="21"/>
        <v>2</v>
      </c>
      <c r="G371" s="9">
        <f t="shared" si="22"/>
        <v>4</v>
      </c>
      <c r="H371" s="9">
        <f t="shared" si="23"/>
        <v>6</v>
      </c>
      <c r="J371" s="9" t="str">
        <f>TEXT(MID(B371,1,Table1[[#This Row],[level1]]-1),"00")</f>
        <v>03</v>
      </c>
      <c r="K371" s="9" t="str">
        <f>TEXT(MID(B371,Table1[[#This Row],[level1]]+1,Table1[[#This Row],[level2]]-Table1[[#This Row],[level1]]-1),"00")</f>
        <v>05</v>
      </c>
      <c r="L371" s="9" t="str">
        <f>TEXT(MID(B371,Table1[[#This Row],[level2]]+1,5),"00")</f>
        <v>3.2</v>
      </c>
      <c r="Q371" s="9" t="str">
        <f t="shared" si="20"/>
        <v>{"ID":"3.5.3.2", "Title":"Refine customer requirements"},</v>
      </c>
    </row>
    <row r="372" spans="1:17" s="9" customFormat="1" hidden="1">
      <c r="A372" s="6">
        <v>11782</v>
      </c>
      <c r="B372" s="7" t="s">
        <v>766</v>
      </c>
      <c r="C372" s="13" t="s">
        <v>767</v>
      </c>
      <c r="D372" s="6" t="s">
        <v>13</v>
      </c>
      <c r="E372" s="6"/>
      <c r="F372" s="9">
        <f t="shared" si="21"/>
        <v>2</v>
      </c>
      <c r="G372" s="9">
        <f t="shared" si="22"/>
        <v>4</v>
      </c>
      <c r="H372" s="9">
        <f t="shared" si="23"/>
        <v>6</v>
      </c>
      <c r="J372" s="9" t="str">
        <f>TEXT(MID(B372,1,Table1[[#This Row],[level1]]-1),"00")</f>
        <v>03</v>
      </c>
      <c r="K372" s="9" t="str">
        <f>TEXT(MID(B372,Table1[[#This Row],[level1]]+1,Table1[[#This Row],[level2]]-Table1[[#This Row],[level1]]-1),"00")</f>
        <v>05</v>
      </c>
      <c r="L372" s="9" t="str">
        <f>TEXT(MID(B372,Table1[[#This Row],[level2]]+1,5),"00")</f>
        <v>3.3</v>
      </c>
      <c r="Q372" s="9" t="str">
        <f t="shared" si="20"/>
        <v>{"ID":"3.5.3.3", "Title":"Review RFP/RFQ request"},</v>
      </c>
    </row>
    <row r="373" spans="1:17" s="9" customFormat="1" hidden="1">
      <c r="A373" s="6">
        <v>11783</v>
      </c>
      <c r="B373" s="7" t="s">
        <v>768</v>
      </c>
      <c r="C373" s="13" t="s">
        <v>769</v>
      </c>
      <c r="D373" s="6" t="s">
        <v>13</v>
      </c>
      <c r="E373" s="6"/>
      <c r="F373" s="9">
        <f t="shared" si="21"/>
        <v>2</v>
      </c>
      <c r="G373" s="9">
        <f t="shared" si="22"/>
        <v>4</v>
      </c>
      <c r="H373" s="9">
        <f t="shared" si="23"/>
        <v>6</v>
      </c>
      <c r="J373" s="9" t="str">
        <f>TEXT(MID(B373,1,Table1[[#This Row],[level1]]-1),"00")</f>
        <v>03</v>
      </c>
      <c r="K373" s="9" t="str">
        <f>TEXT(MID(B373,Table1[[#This Row],[level1]]+1,Table1[[#This Row],[level2]]-Table1[[#This Row],[level1]]-1),"00")</f>
        <v>05</v>
      </c>
      <c r="L373" s="9" t="str">
        <f>TEXT(MID(B373,Table1[[#This Row],[level2]]+1,5),"00")</f>
        <v>3.4</v>
      </c>
      <c r="Q373" s="9" t="str">
        <f t="shared" si="20"/>
        <v>{"ID":"3.5.3.4", "Title":"Perform competitive analysis"},</v>
      </c>
    </row>
    <row r="374" spans="1:17" s="9" customFormat="1" hidden="1">
      <c r="A374" s="6">
        <v>11784</v>
      </c>
      <c r="B374" s="7" t="s">
        <v>770</v>
      </c>
      <c r="C374" s="13" t="s">
        <v>771</v>
      </c>
      <c r="D374" s="6" t="s">
        <v>13</v>
      </c>
      <c r="E374" s="6"/>
      <c r="F374" s="9">
        <f t="shared" si="21"/>
        <v>2</v>
      </c>
      <c r="G374" s="9">
        <f t="shared" si="22"/>
        <v>4</v>
      </c>
      <c r="H374" s="9">
        <f t="shared" si="23"/>
        <v>6</v>
      </c>
      <c r="J374" s="9" t="str">
        <f>TEXT(MID(B374,1,Table1[[#This Row],[level1]]-1),"00")</f>
        <v>03</v>
      </c>
      <c r="K374" s="9" t="str">
        <f>TEXT(MID(B374,Table1[[#This Row],[level1]]+1,Table1[[#This Row],[level2]]-Table1[[#This Row],[level1]]-1),"00")</f>
        <v>05</v>
      </c>
      <c r="L374" s="9" t="str">
        <f>TEXT(MID(B374,Table1[[#This Row],[level2]]+1,5),"00")</f>
        <v>3.5</v>
      </c>
      <c r="Q374" s="9" t="str">
        <f t="shared" si="20"/>
        <v>{"ID":"3.5.3.5", "Title":"Validate with strategy/business plans"},</v>
      </c>
    </row>
    <row r="375" spans="1:17" s="9" customFormat="1" hidden="1">
      <c r="A375" s="6">
        <v>11785</v>
      </c>
      <c r="B375" s="7" t="s">
        <v>772</v>
      </c>
      <c r="C375" s="13" t="s">
        <v>773</v>
      </c>
      <c r="D375" s="6" t="s">
        <v>13</v>
      </c>
      <c r="E375" s="6"/>
      <c r="F375" s="9">
        <f t="shared" si="21"/>
        <v>2</v>
      </c>
      <c r="G375" s="9">
        <f t="shared" si="22"/>
        <v>4</v>
      </c>
      <c r="H375" s="9">
        <f t="shared" si="23"/>
        <v>6</v>
      </c>
      <c r="J375" s="9" t="str">
        <f>TEXT(MID(B375,1,Table1[[#This Row],[level1]]-1),"00")</f>
        <v>03</v>
      </c>
      <c r="K375" s="9" t="str">
        <f>TEXT(MID(B375,Table1[[#This Row],[level1]]+1,Table1[[#This Row],[level2]]-Table1[[#This Row],[level1]]-1),"00")</f>
        <v>05</v>
      </c>
      <c r="L375" s="9" t="str">
        <f>TEXT(MID(B375,Table1[[#This Row],[level2]]+1,5),"00")</f>
        <v>3.6</v>
      </c>
      <c r="Q375" s="9" t="str">
        <f t="shared" si="20"/>
        <v>{"ID":"3.5.3.6", "Title":"Understand customer business and requirements"},</v>
      </c>
    </row>
    <row r="376" spans="1:17" s="9" customFormat="1" hidden="1">
      <c r="A376" s="6">
        <v>20015</v>
      </c>
      <c r="B376" s="7" t="s">
        <v>774</v>
      </c>
      <c r="C376" s="13" t="s">
        <v>775</v>
      </c>
      <c r="D376" s="6" t="s">
        <v>13</v>
      </c>
      <c r="E376" s="6"/>
      <c r="F376" s="9">
        <f t="shared" si="21"/>
        <v>2</v>
      </c>
      <c r="G376" s="9">
        <f t="shared" si="22"/>
        <v>4</v>
      </c>
      <c r="H376" s="9">
        <f t="shared" si="23"/>
        <v>6</v>
      </c>
      <c r="J376" s="9" t="str">
        <f>TEXT(MID(B376,1,Table1[[#This Row],[level1]]-1),"00")</f>
        <v>03</v>
      </c>
      <c r="K376" s="9" t="str">
        <f>TEXT(MID(B376,Table1[[#This Row],[level1]]+1,Table1[[#This Row],[level2]]-Table1[[#This Row],[level1]]-1),"00")</f>
        <v>05</v>
      </c>
      <c r="L376" s="9" t="str">
        <f>TEXT(MID(B376,Table1[[#This Row],[level2]]+1,5),"00")</f>
        <v>3.7</v>
      </c>
      <c r="Q376" s="9" t="str">
        <f t="shared" si="20"/>
        <v>{"ID":"3.5.3.7", "Title":"Develop solution and delivery approach"},</v>
      </c>
    </row>
    <row r="377" spans="1:17" s="9" customFormat="1" hidden="1">
      <c r="A377" s="6">
        <v>11787</v>
      </c>
      <c r="B377" s="7" t="s">
        <v>776</v>
      </c>
      <c r="C377" s="13" t="s">
        <v>777</v>
      </c>
      <c r="D377" s="6" t="s">
        <v>13</v>
      </c>
      <c r="E377" s="6"/>
      <c r="F377" s="9">
        <f t="shared" si="21"/>
        <v>2</v>
      </c>
      <c r="G377" s="9">
        <f t="shared" si="22"/>
        <v>4</v>
      </c>
      <c r="H377" s="9">
        <f t="shared" si="23"/>
        <v>6</v>
      </c>
      <c r="J377" s="9" t="str">
        <f>TEXT(MID(B377,1,Table1[[#This Row],[level1]]-1),"00")</f>
        <v>03</v>
      </c>
      <c r="K377" s="9" t="str">
        <f>TEXT(MID(B377,Table1[[#This Row],[level1]]+1,Table1[[#This Row],[level2]]-Table1[[#This Row],[level1]]-1),"00")</f>
        <v>05</v>
      </c>
      <c r="L377" s="9" t="str">
        <f>TEXT(MID(B377,Table1[[#This Row],[level2]]+1,5),"00")</f>
        <v>3.8</v>
      </c>
      <c r="Q377" s="9" t="str">
        <f t="shared" si="20"/>
        <v>{"ID":"3.5.3.8", "Title":"Identify staffing requirements"},</v>
      </c>
    </row>
    <row r="378" spans="1:17" s="9" customFormat="1" hidden="1">
      <c r="A378" s="6">
        <v>11788</v>
      </c>
      <c r="B378" s="7" t="s">
        <v>778</v>
      </c>
      <c r="C378" s="13" t="s">
        <v>779</v>
      </c>
      <c r="D378" s="6" t="s">
        <v>13</v>
      </c>
      <c r="E378" s="6"/>
      <c r="F378" s="9">
        <f t="shared" si="21"/>
        <v>2</v>
      </c>
      <c r="G378" s="9">
        <f t="shared" si="22"/>
        <v>4</v>
      </c>
      <c r="H378" s="9">
        <f t="shared" si="23"/>
        <v>6</v>
      </c>
      <c r="J378" s="9" t="str">
        <f>TEXT(MID(B378,1,Table1[[#This Row],[level1]]-1),"00")</f>
        <v>03</v>
      </c>
      <c r="K378" s="9" t="str">
        <f>TEXT(MID(B378,Table1[[#This Row],[level1]]+1,Table1[[#This Row],[level2]]-Table1[[#This Row],[level1]]-1),"00")</f>
        <v>05</v>
      </c>
      <c r="L378" s="9" t="str">
        <f>TEXT(MID(B378,Table1[[#This Row],[level2]]+1,5),"00")</f>
        <v>3.9</v>
      </c>
      <c r="Q378" s="9" t="str">
        <f t="shared" si="20"/>
        <v>{"ID":"3.5.3.9", "Title":"Develop pricing and scheduling estimates"},</v>
      </c>
    </row>
    <row r="379" spans="1:17" s="9" customFormat="1" hidden="1">
      <c r="A379" s="6">
        <v>11789</v>
      </c>
      <c r="B379" s="7" t="s">
        <v>780</v>
      </c>
      <c r="C379" s="13" t="s">
        <v>781</v>
      </c>
      <c r="D379" s="6" t="s">
        <v>13</v>
      </c>
      <c r="E379" s="6"/>
      <c r="F379" s="9">
        <f t="shared" si="21"/>
        <v>2</v>
      </c>
      <c r="G379" s="9">
        <f t="shared" si="22"/>
        <v>4</v>
      </c>
      <c r="H379" s="9">
        <f t="shared" si="23"/>
        <v>6</v>
      </c>
      <c r="J379" s="9" t="str">
        <f>TEXT(MID(B379,1,Table1[[#This Row],[level1]]-1),"00")</f>
        <v>03</v>
      </c>
      <c r="K379" s="9" t="str">
        <f>TEXT(MID(B379,Table1[[#This Row],[level1]]+1,Table1[[#This Row],[level2]]-Table1[[#This Row],[level1]]-1),"00")</f>
        <v>05</v>
      </c>
      <c r="L379" s="9" t="str">
        <f>TEXT(MID(B379,Table1[[#This Row],[level2]]+1,5),"00")</f>
        <v>3.10</v>
      </c>
      <c r="Q379" s="9" t="str">
        <f t="shared" si="20"/>
        <v>{"ID":"3.5.3.10", "Title":"Conduct profitability analysis"},</v>
      </c>
    </row>
    <row r="380" spans="1:17" s="9" customFormat="1" hidden="1">
      <c r="A380" s="6">
        <v>20016</v>
      </c>
      <c r="B380" s="7" t="s">
        <v>782</v>
      </c>
      <c r="C380" s="13" t="s">
        <v>783</v>
      </c>
      <c r="D380" s="6" t="s">
        <v>13</v>
      </c>
      <c r="E380" s="6"/>
      <c r="F380" s="9">
        <f t="shared" si="21"/>
        <v>2</v>
      </c>
      <c r="G380" s="9">
        <f t="shared" si="22"/>
        <v>4</v>
      </c>
      <c r="H380" s="9">
        <f t="shared" si="23"/>
        <v>6</v>
      </c>
      <c r="J380" s="9" t="str">
        <f>TEXT(MID(B380,1,Table1[[#This Row],[level1]]-1),"00")</f>
        <v>03</v>
      </c>
      <c r="K380" s="9" t="str">
        <f>TEXT(MID(B380,Table1[[#This Row],[level1]]+1,Table1[[#This Row],[level2]]-Table1[[#This Row],[level1]]-1),"00")</f>
        <v>05</v>
      </c>
      <c r="L380" s="9" t="str">
        <f>TEXT(MID(B380,Table1[[#This Row],[level2]]+1,5),"00")</f>
        <v>3.11</v>
      </c>
      <c r="Q380" s="9" t="str">
        <f t="shared" si="20"/>
        <v>{"ID":"3.5.3.11", "Title":"Manage internal reviews"},</v>
      </c>
    </row>
    <row r="381" spans="1:17" s="9" customFormat="1" hidden="1">
      <c r="A381" s="6">
        <v>20017</v>
      </c>
      <c r="B381" s="7" t="s">
        <v>784</v>
      </c>
      <c r="C381" s="13" t="s">
        <v>785</v>
      </c>
      <c r="D381" s="6" t="s">
        <v>13</v>
      </c>
      <c r="E381" s="6"/>
      <c r="F381" s="9">
        <f t="shared" si="21"/>
        <v>2</v>
      </c>
      <c r="G381" s="9">
        <f t="shared" si="22"/>
        <v>4</v>
      </c>
      <c r="H381" s="9">
        <f t="shared" si="23"/>
        <v>6</v>
      </c>
      <c r="J381" s="9" t="str">
        <f>TEXT(MID(B381,1,Table1[[#This Row],[level1]]-1),"00")</f>
        <v>03</v>
      </c>
      <c r="K381" s="9" t="str">
        <f>TEXT(MID(B381,Table1[[#This Row],[level1]]+1,Table1[[#This Row],[level2]]-Table1[[#This Row],[level1]]-1),"00")</f>
        <v>05</v>
      </c>
      <c r="L381" s="9" t="str">
        <f>TEXT(MID(B381,Table1[[#This Row],[level2]]+1,5),"00")</f>
        <v>3.12</v>
      </c>
      <c r="Q381" s="9" t="str">
        <f t="shared" si="20"/>
        <v>{"ID":"3.5.3.12", "Title":"Manage internal approvals"},</v>
      </c>
    </row>
    <row r="382" spans="1:17" s="9" customFormat="1" hidden="1">
      <c r="A382" s="6">
        <v>11790</v>
      </c>
      <c r="B382" s="7" t="s">
        <v>786</v>
      </c>
      <c r="C382" s="13" t="s">
        <v>787</v>
      </c>
      <c r="D382" s="6" t="s">
        <v>13</v>
      </c>
      <c r="E382" s="6"/>
      <c r="F382" s="9">
        <f t="shared" si="21"/>
        <v>2</v>
      </c>
      <c r="G382" s="9">
        <f t="shared" si="22"/>
        <v>4</v>
      </c>
      <c r="H382" s="9">
        <f t="shared" si="23"/>
        <v>6</v>
      </c>
      <c r="J382" s="9" t="str">
        <f>TEXT(MID(B382,1,Table1[[#This Row],[level1]]-1),"00")</f>
        <v>03</v>
      </c>
      <c r="K382" s="9" t="str">
        <f>TEXT(MID(B382,Table1[[#This Row],[level1]]+1,Table1[[#This Row],[level2]]-Table1[[#This Row],[level1]]-1),"00")</f>
        <v>05</v>
      </c>
      <c r="L382" s="9" t="str">
        <f>TEXT(MID(B382,Table1[[#This Row],[level2]]+1,5),"00")</f>
        <v>3.13</v>
      </c>
      <c r="Q382" s="9" t="str">
        <f t="shared" si="20"/>
        <v>{"ID":"3.5.3.13", "Title":"Submit/present bid/proposal/quote to customer"},</v>
      </c>
    </row>
    <row r="383" spans="1:17" s="9" customFormat="1" hidden="1">
      <c r="A383" s="6">
        <v>20018</v>
      </c>
      <c r="B383" s="7" t="s">
        <v>788</v>
      </c>
      <c r="C383" s="13" t="s">
        <v>789</v>
      </c>
      <c r="D383" s="6" t="s">
        <v>13</v>
      </c>
      <c r="E383" s="6"/>
      <c r="F383" s="9">
        <f t="shared" si="21"/>
        <v>2</v>
      </c>
      <c r="G383" s="9">
        <f t="shared" si="22"/>
        <v>4</v>
      </c>
      <c r="H383" s="9">
        <f t="shared" si="23"/>
        <v>6</v>
      </c>
      <c r="J383" s="9" t="str">
        <f>TEXT(MID(B383,1,Table1[[#This Row],[level1]]-1),"00")</f>
        <v>03</v>
      </c>
      <c r="K383" s="9" t="str">
        <f>TEXT(MID(B383,Table1[[#This Row],[level1]]+1,Table1[[#This Row],[level2]]-Table1[[#This Row],[level1]]-1),"00")</f>
        <v>05</v>
      </c>
      <c r="L383" s="9" t="str">
        <f>TEXT(MID(B383,Table1[[#This Row],[level2]]+1,5),"00")</f>
        <v>3.14</v>
      </c>
      <c r="Q383" s="9" t="str">
        <f t="shared" si="20"/>
        <v>{"ID":"3.5.3.14", "Title":"Revise bid/proposal/quote"},</v>
      </c>
    </row>
    <row r="384" spans="1:17" s="9" customFormat="1" hidden="1">
      <c r="A384" s="6">
        <v>11793</v>
      </c>
      <c r="B384" s="7" t="s">
        <v>790</v>
      </c>
      <c r="C384" s="13" t="s">
        <v>791</v>
      </c>
      <c r="D384" s="6" t="s">
        <v>13</v>
      </c>
      <c r="E384" s="6"/>
      <c r="F384" s="9">
        <f t="shared" si="21"/>
        <v>2</v>
      </c>
      <c r="G384" s="9">
        <f t="shared" si="22"/>
        <v>4</v>
      </c>
      <c r="H384" s="9">
        <f t="shared" si="23"/>
        <v>6</v>
      </c>
      <c r="J384" s="9" t="str">
        <f>TEXT(MID(B384,1,Table1[[#This Row],[level1]]-1),"00")</f>
        <v>03</v>
      </c>
      <c r="K384" s="9" t="str">
        <f>TEXT(MID(B384,Table1[[#This Row],[level1]]+1,Table1[[#This Row],[level2]]-Table1[[#This Row],[level1]]-1),"00")</f>
        <v>05</v>
      </c>
      <c r="L384" s="9" t="str">
        <f>TEXT(MID(B384,Table1[[#This Row],[level2]]+1,5),"00")</f>
        <v>3.15</v>
      </c>
      <c r="Q384" s="9" t="str">
        <f t="shared" si="20"/>
        <v>{"ID":"3.5.3.15", "Title":"Manage notification outcome"},</v>
      </c>
    </row>
    <row r="385" spans="1:17" s="9" customFormat="1">
      <c r="A385" s="6">
        <v>10185</v>
      </c>
      <c r="B385" s="7" t="s">
        <v>792</v>
      </c>
      <c r="C385" s="12" t="s">
        <v>793</v>
      </c>
      <c r="D385" s="6" t="s">
        <v>6</v>
      </c>
      <c r="E385" s="6"/>
      <c r="F385" s="9">
        <f t="shared" si="21"/>
        <v>2</v>
      </c>
      <c r="G385" s="9">
        <f t="shared" si="22"/>
        <v>4</v>
      </c>
      <c r="H385" s="9" t="e">
        <f t="shared" si="23"/>
        <v>#VALUE!</v>
      </c>
      <c r="J385" s="9" t="str">
        <f>TEXT(MID(B385,1,Table1[[#This Row],[level1]]-1),"00")</f>
        <v>03</v>
      </c>
      <c r="K385" s="9" t="str">
        <f>TEXT(MID(B385,Table1[[#This Row],[level1]]+1,Table1[[#This Row],[level2]]-Table1[[#This Row],[level1]]-1),"00")</f>
        <v>05</v>
      </c>
      <c r="L385" s="9" t="str">
        <f>TEXT(MID(B385,Table1[[#This Row],[level2]]+1,5),"00")</f>
        <v>04</v>
      </c>
      <c r="Q385" s="9" t="str">
        <f t="shared" si="20"/>
        <v>{"ID":"3.5.4", "Title":"Manage sales orders"},</v>
      </c>
    </row>
    <row r="386" spans="1:17" s="9" customFormat="1" hidden="1">
      <c r="A386" s="6">
        <v>10194</v>
      </c>
      <c r="B386" s="7" t="s">
        <v>794</v>
      </c>
      <c r="C386" s="13" t="s">
        <v>795</v>
      </c>
      <c r="D386" s="6" t="s">
        <v>13</v>
      </c>
      <c r="E386" s="6"/>
      <c r="F386" s="9">
        <f t="shared" si="21"/>
        <v>2</v>
      </c>
      <c r="G386" s="9">
        <f t="shared" si="22"/>
        <v>4</v>
      </c>
      <c r="H386" s="9">
        <f t="shared" si="23"/>
        <v>6</v>
      </c>
      <c r="J386" s="9" t="str">
        <f>TEXT(MID(B386,1,Table1[[#This Row],[level1]]-1),"00")</f>
        <v>03</v>
      </c>
      <c r="K386" s="9" t="str">
        <f>TEXT(MID(B386,Table1[[#This Row],[level1]]+1,Table1[[#This Row],[level2]]-Table1[[#This Row],[level1]]-1),"00")</f>
        <v>05</v>
      </c>
      <c r="L386" s="9" t="str">
        <f>TEXT(MID(B386,Table1[[#This Row],[level2]]+1,5),"00")</f>
        <v>4.1</v>
      </c>
      <c r="Q386" s="9" t="str">
        <f t="shared" ref="Q386:Q449" si="24">"{""ID"":""" &amp; B386 &amp;""", ""Title"":"""&amp;C386&amp;"""},"</f>
        <v>{"ID":"3.5.4.1", "Title":"Accept and validate sales orders"},</v>
      </c>
    </row>
    <row r="387" spans="1:17" s="9" customFormat="1" hidden="1">
      <c r="A387" s="6">
        <v>10195</v>
      </c>
      <c r="B387" s="7" t="s">
        <v>796</v>
      </c>
      <c r="C387" s="13" t="s">
        <v>797</v>
      </c>
      <c r="D387" s="6" t="s">
        <v>13</v>
      </c>
      <c r="E387" s="6"/>
      <c r="F387" s="9">
        <f t="shared" ref="F387:F450" si="25">FIND(".",B387)</f>
        <v>2</v>
      </c>
      <c r="G387" s="9">
        <f t="shared" si="22"/>
        <v>4</v>
      </c>
      <c r="H387" s="9">
        <f t="shared" si="23"/>
        <v>6</v>
      </c>
      <c r="J387" s="9" t="str">
        <f>TEXT(MID(B387,1,Table1[[#This Row],[level1]]-1),"00")</f>
        <v>03</v>
      </c>
      <c r="K387" s="9" t="str">
        <f>TEXT(MID(B387,Table1[[#This Row],[level1]]+1,Table1[[#This Row],[level2]]-Table1[[#This Row],[level1]]-1),"00")</f>
        <v>05</v>
      </c>
      <c r="L387" s="9" t="str">
        <f>TEXT(MID(B387,Table1[[#This Row],[level2]]+1,5),"00")</f>
        <v>4.2</v>
      </c>
      <c r="Q387" s="9" t="str">
        <f t="shared" si="24"/>
        <v>{"ID":"3.5.4.2", "Title":"Collect and maintain account information"},</v>
      </c>
    </row>
    <row r="388" spans="1:17" s="9" customFormat="1" hidden="1">
      <c r="A388" s="6">
        <v>10201</v>
      </c>
      <c r="B388" s="7" t="s">
        <v>798</v>
      </c>
      <c r="C388" s="14" t="s">
        <v>799</v>
      </c>
      <c r="D388" s="6" t="s">
        <v>13</v>
      </c>
      <c r="E388" s="6"/>
      <c r="F388" s="9">
        <f t="shared" si="25"/>
        <v>2</v>
      </c>
      <c r="G388" s="9">
        <f t="shared" si="22"/>
        <v>4</v>
      </c>
      <c r="H388" s="9">
        <f t="shared" si="23"/>
        <v>6</v>
      </c>
      <c r="J388" s="9" t="str">
        <f>TEXT(MID(B388,1,Table1[[#This Row],[level1]]-1),"00")</f>
        <v>03</v>
      </c>
      <c r="K388" s="9" t="str">
        <f>TEXT(MID(B388,Table1[[#This Row],[level1]]+1,Table1[[#This Row],[level2]]-Table1[[#This Row],[level1]]-1),"00")</f>
        <v>05</v>
      </c>
      <c r="L388" s="9" t="str">
        <f>TEXT(MID(B388,Table1[[#This Row],[level2]]+1,5),"00")</f>
        <v>4.2.1</v>
      </c>
      <c r="Q388" s="9" t="str">
        <f t="shared" si="24"/>
        <v>{"ID":"3.5.4.2.1", "Title":"Administer key account details"},</v>
      </c>
    </row>
    <row r="389" spans="1:17" s="9" customFormat="1" hidden="1">
      <c r="A389" s="6">
        <v>10202</v>
      </c>
      <c r="B389" s="7" t="s">
        <v>800</v>
      </c>
      <c r="C389" s="14" t="s">
        <v>801</v>
      </c>
      <c r="D389" s="6" t="s">
        <v>13</v>
      </c>
      <c r="E389" s="6"/>
      <c r="F389" s="9">
        <f t="shared" si="25"/>
        <v>2</v>
      </c>
      <c r="G389" s="9">
        <f t="shared" ref="G389:G452" si="26">FIND(".",B389,F389+1)</f>
        <v>4</v>
      </c>
      <c r="H389" s="9">
        <f t="shared" si="23"/>
        <v>6</v>
      </c>
      <c r="J389" s="9" t="str">
        <f>TEXT(MID(B389,1,Table1[[#This Row],[level1]]-1),"00")</f>
        <v>03</v>
      </c>
      <c r="K389" s="9" t="str">
        <f>TEXT(MID(B389,Table1[[#This Row],[level1]]+1,Table1[[#This Row],[level2]]-Table1[[#This Row],[level1]]-1),"00")</f>
        <v>05</v>
      </c>
      <c r="L389" s="9" t="str">
        <f>TEXT(MID(B389,Table1[[#This Row],[level2]]+1,5),"00")</f>
        <v>4.2.2</v>
      </c>
      <c r="Q389" s="9" t="str">
        <f t="shared" si="24"/>
        <v>{"ID":"3.5.4.2.2", "Title":"Retrieve full customer details"},</v>
      </c>
    </row>
    <row r="390" spans="1:17" s="9" customFormat="1" hidden="1">
      <c r="A390" s="6">
        <v>10203</v>
      </c>
      <c r="B390" s="7" t="s">
        <v>802</v>
      </c>
      <c r="C390" s="14" t="s">
        <v>803</v>
      </c>
      <c r="D390" s="6" t="s">
        <v>13</v>
      </c>
      <c r="E390" s="6"/>
      <c r="F390" s="9">
        <f t="shared" si="25"/>
        <v>2</v>
      </c>
      <c r="G390" s="9">
        <f t="shared" si="26"/>
        <v>4</v>
      </c>
      <c r="H390" s="9">
        <f t="shared" ref="H390:H453" si="27">FIND(".",B390,G390+1)</f>
        <v>6</v>
      </c>
      <c r="J390" s="9" t="str">
        <f>TEXT(MID(B390,1,Table1[[#This Row],[level1]]-1),"00")</f>
        <v>03</v>
      </c>
      <c r="K390" s="9" t="str">
        <f>TEXT(MID(B390,Table1[[#This Row],[level1]]+1,Table1[[#This Row],[level2]]-Table1[[#This Row],[level1]]-1),"00")</f>
        <v>05</v>
      </c>
      <c r="L390" s="9" t="str">
        <f>TEXT(MID(B390,Table1[[#This Row],[level2]]+1,5),"00")</f>
        <v>4.2.3</v>
      </c>
      <c r="Q390" s="9" t="str">
        <f t="shared" si="24"/>
        <v>{"ID":"3.5.4.2.3", "Title":"Modify involved party details"},</v>
      </c>
    </row>
    <row r="391" spans="1:17" s="9" customFormat="1" hidden="1">
      <c r="A391" s="6">
        <v>10204</v>
      </c>
      <c r="B391" s="7" t="s">
        <v>804</v>
      </c>
      <c r="C391" s="14" t="s">
        <v>805</v>
      </c>
      <c r="D391" s="6" t="s">
        <v>13</v>
      </c>
      <c r="E391" s="6"/>
      <c r="F391" s="9">
        <f t="shared" si="25"/>
        <v>2</v>
      </c>
      <c r="G391" s="9">
        <f t="shared" si="26"/>
        <v>4</v>
      </c>
      <c r="H391" s="9">
        <f t="shared" si="27"/>
        <v>6</v>
      </c>
      <c r="J391" s="9" t="str">
        <f>TEXT(MID(B391,1,Table1[[#This Row],[level1]]-1),"00")</f>
        <v>03</v>
      </c>
      <c r="K391" s="9" t="str">
        <f>TEXT(MID(B391,Table1[[#This Row],[level1]]+1,Table1[[#This Row],[level2]]-Table1[[#This Row],[level1]]-1),"00")</f>
        <v>05</v>
      </c>
      <c r="L391" s="9" t="str">
        <f>TEXT(MID(B391,Table1[[#This Row],[level2]]+1,5),"00")</f>
        <v>4.2.4</v>
      </c>
      <c r="Q391" s="9" t="str">
        <f t="shared" si="24"/>
        <v>{"ID":"3.5.4.2.4", "Title":"Record address details"},</v>
      </c>
    </row>
    <row r="392" spans="1:17" s="9" customFormat="1" hidden="1">
      <c r="A392" s="6">
        <v>10205</v>
      </c>
      <c r="B392" s="7" t="s">
        <v>806</v>
      </c>
      <c r="C392" s="14" t="s">
        <v>807</v>
      </c>
      <c r="D392" s="6" t="s">
        <v>13</v>
      </c>
      <c r="E392" s="6"/>
      <c r="F392" s="9">
        <f t="shared" si="25"/>
        <v>2</v>
      </c>
      <c r="G392" s="9">
        <f t="shared" si="26"/>
        <v>4</v>
      </c>
      <c r="H392" s="9">
        <f t="shared" si="27"/>
        <v>6</v>
      </c>
      <c r="J392" s="9" t="str">
        <f>TEXT(MID(B392,1,Table1[[#This Row],[level1]]-1),"00")</f>
        <v>03</v>
      </c>
      <c r="K392" s="9" t="str">
        <f>TEXT(MID(B392,Table1[[#This Row],[level1]]+1,Table1[[#This Row],[level2]]-Table1[[#This Row],[level1]]-1),"00")</f>
        <v>05</v>
      </c>
      <c r="L392" s="9" t="str">
        <f>TEXT(MID(B392,Table1[[#This Row],[level2]]+1,5),"00")</f>
        <v>4.2.5</v>
      </c>
      <c r="Q392" s="9" t="str">
        <f t="shared" si="24"/>
        <v>{"ID":"3.5.4.2.5", "Title":"Record contact details"},</v>
      </c>
    </row>
    <row r="393" spans="1:17" s="9" customFormat="1" hidden="1">
      <c r="A393" s="6">
        <v>10206</v>
      </c>
      <c r="B393" s="7" t="s">
        <v>808</v>
      </c>
      <c r="C393" s="14" t="s">
        <v>809</v>
      </c>
      <c r="D393" s="6" t="s">
        <v>13</v>
      </c>
      <c r="E393" s="6"/>
      <c r="F393" s="9">
        <f t="shared" si="25"/>
        <v>2</v>
      </c>
      <c r="G393" s="9">
        <f t="shared" si="26"/>
        <v>4</v>
      </c>
      <c r="H393" s="9">
        <f t="shared" si="27"/>
        <v>6</v>
      </c>
      <c r="J393" s="9" t="str">
        <f>TEXT(MID(B393,1,Table1[[#This Row],[level1]]-1),"00")</f>
        <v>03</v>
      </c>
      <c r="K393" s="9" t="str">
        <f>TEXT(MID(B393,Table1[[#This Row],[level1]]+1,Table1[[#This Row],[level2]]-Table1[[#This Row],[level1]]-1),"00")</f>
        <v>05</v>
      </c>
      <c r="L393" s="9" t="str">
        <f>TEXT(MID(B393,Table1[[#This Row],[level2]]+1,5),"00")</f>
        <v>4.2.6</v>
      </c>
      <c r="Q393" s="9" t="str">
        <f t="shared" si="24"/>
        <v>{"ID":"3.5.4.2.6", "Title":"Record key customer communication profile details"},</v>
      </c>
    </row>
    <row r="394" spans="1:17" s="9" customFormat="1" hidden="1">
      <c r="A394" s="6">
        <v>10207</v>
      </c>
      <c r="B394" s="7" t="s">
        <v>810</v>
      </c>
      <c r="C394" s="14" t="s">
        <v>811</v>
      </c>
      <c r="D394" s="6" t="s">
        <v>13</v>
      </c>
      <c r="E394" s="6"/>
      <c r="F394" s="9">
        <f t="shared" si="25"/>
        <v>2</v>
      </c>
      <c r="G394" s="9">
        <f t="shared" si="26"/>
        <v>4</v>
      </c>
      <c r="H394" s="9">
        <f t="shared" si="27"/>
        <v>6</v>
      </c>
      <c r="J394" s="9" t="str">
        <f>TEXT(MID(B394,1,Table1[[#This Row],[level1]]-1),"00")</f>
        <v>03</v>
      </c>
      <c r="K394" s="9" t="str">
        <f>TEXT(MID(B394,Table1[[#This Row],[level1]]+1,Table1[[#This Row],[level2]]-Table1[[#This Row],[level1]]-1),"00")</f>
        <v>05</v>
      </c>
      <c r="L394" s="9" t="str">
        <f>TEXT(MID(B394,Table1[[#This Row],[level2]]+1,5),"00")</f>
        <v>4.2.7</v>
      </c>
      <c r="Q394" s="9" t="str">
        <f t="shared" si="24"/>
        <v>{"ID":"3.5.4.2.7", "Title":"Review involved party information"},</v>
      </c>
    </row>
    <row r="395" spans="1:17" s="9" customFormat="1" hidden="1">
      <c r="A395" s="6">
        <v>10208</v>
      </c>
      <c r="B395" s="7" t="s">
        <v>812</v>
      </c>
      <c r="C395" s="14" t="s">
        <v>813</v>
      </c>
      <c r="D395" s="6" t="s">
        <v>13</v>
      </c>
      <c r="E395" s="6"/>
      <c r="F395" s="9">
        <f t="shared" si="25"/>
        <v>2</v>
      </c>
      <c r="G395" s="9">
        <f t="shared" si="26"/>
        <v>4</v>
      </c>
      <c r="H395" s="9">
        <f t="shared" si="27"/>
        <v>6</v>
      </c>
      <c r="J395" s="9" t="str">
        <f>TEXT(MID(B395,1,Table1[[#This Row],[level1]]-1),"00")</f>
        <v>03</v>
      </c>
      <c r="K395" s="9" t="str">
        <f>TEXT(MID(B395,Table1[[#This Row],[level1]]+1,Table1[[#This Row],[level2]]-Table1[[#This Row],[level1]]-1),"00")</f>
        <v>05</v>
      </c>
      <c r="L395" s="9" t="str">
        <f>TEXT(MID(B395,Table1[[#This Row],[level2]]+1,5),"00")</f>
        <v>4.2.8</v>
      </c>
      <c r="Q395" s="9" t="str">
        <f t="shared" si="24"/>
        <v>{"ID":"3.5.4.2.8", "Title":"Terminate involved party information"},</v>
      </c>
    </row>
    <row r="396" spans="1:17" s="9" customFormat="1" hidden="1">
      <c r="A396" s="6">
        <v>10196</v>
      </c>
      <c r="B396" s="7" t="s">
        <v>814</v>
      </c>
      <c r="C396" s="13" t="s">
        <v>815</v>
      </c>
      <c r="D396" s="6" t="s">
        <v>13</v>
      </c>
      <c r="E396" s="6"/>
      <c r="F396" s="9">
        <f t="shared" si="25"/>
        <v>2</v>
      </c>
      <c r="G396" s="9">
        <f t="shared" si="26"/>
        <v>4</v>
      </c>
      <c r="H396" s="9">
        <f t="shared" si="27"/>
        <v>6</v>
      </c>
      <c r="J396" s="9" t="str">
        <f>TEXT(MID(B396,1,Table1[[#This Row],[level1]]-1),"00")</f>
        <v>03</v>
      </c>
      <c r="K396" s="9" t="str">
        <f>TEXT(MID(B396,Table1[[#This Row],[level1]]+1,Table1[[#This Row],[level2]]-Table1[[#This Row],[level1]]-1),"00")</f>
        <v>05</v>
      </c>
      <c r="L396" s="9" t="str">
        <f>TEXT(MID(B396,Table1[[#This Row],[level2]]+1,5),"00")</f>
        <v>4.3</v>
      </c>
      <c r="Q396" s="9" t="str">
        <f t="shared" si="24"/>
        <v>{"ID":"3.5.4.3", "Title":"Determine availability"},</v>
      </c>
    </row>
    <row r="397" spans="1:17" s="9" customFormat="1" hidden="1">
      <c r="A397" s="6">
        <v>10197</v>
      </c>
      <c r="B397" s="7" t="s">
        <v>816</v>
      </c>
      <c r="C397" s="13" t="s">
        <v>817</v>
      </c>
      <c r="D397" s="6" t="s">
        <v>13</v>
      </c>
      <c r="E397" s="6"/>
      <c r="F397" s="9">
        <f t="shared" si="25"/>
        <v>2</v>
      </c>
      <c r="G397" s="9">
        <f t="shared" si="26"/>
        <v>4</v>
      </c>
      <c r="H397" s="9">
        <f t="shared" si="27"/>
        <v>6</v>
      </c>
      <c r="J397" s="9" t="str">
        <f>TEXT(MID(B397,1,Table1[[#This Row],[level1]]-1),"00")</f>
        <v>03</v>
      </c>
      <c r="K397" s="9" t="str">
        <f>TEXT(MID(B397,Table1[[#This Row],[level1]]+1,Table1[[#This Row],[level2]]-Table1[[#This Row],[level1]]-1),"00")</f>
        <v>05</v>
      </c>
      <c r="L397" s="9" t="str">
        <f>TEXT(MID(B397,Table1[[#This Row],[level2]]+1,5),"00")</f>
        <v>4.4</v>
      </c>
      <c r="Q397" s="9" t="str">
        <f t="shared" si="24"/>
        <v>{"ID":"3.5.4.4", "Title":"Determine fulfillment process"},</v>
      </c>
    </row>
    <row r="398" spans="1:17" s="9" customFormat="1" hidden="1">
      <c r="A398" s="6">
        <v>10198</v>
      </c>
      <c r="B398" s="7" t="s">
        <v>818</v>
      </c>
      <c r="C398" s="13" t="s">
        <v>819</v>
      </c>
      <c r="D398" s="6" t="s">
        <v>6</v>
      </c>
      <c r="E398" s="6"/>
      <c r="F398" s="9">
        <f t="shared" si="25"/>
        <v>2</v>
      </c>
      <c r="G398" s="9">
        <f t="shared" si="26"/>
        <v>4</v>
      </c>
      <c r="H398" s="9">
        <f t="shared" si="27"/>
        <v>6</v>
      </c>
      <c r="J398" s="9" t="str">
        <f>TEXT(MID(B398,1,Table1[[#This Row],[level1]]-1),"00")</f>
        <v>03</v>
      </c>
      <c r="K398" s="9" t="str">
        <f>TEXT(MID(B398,Table1[[#This Row],[level1]]+1,Table1[[#This Row],[level2]]-Table1[[#This Row],[level1]]-1),"00")</f>
        <v>05</v>
      </c>
      <c r="L398" s="9" t="str">
        <f>TEXT(MID(B398,Table1[[#This Row],[level2]]+1,5),"00")</f>
        <v>4.5</v>
      </c>
      <c r="Q398" s="9" t="str">
        <f t="shared" si="24"/>
        <v>{"ID":"3.5.4.5", "Title":"Enter orders into system"},</v>
      </c>
    </row>
    <row r="399" spans="1:17" s="9" customFormat="1" hidden="1">
      <c r="A399" s="6">
        <v>17404</v>
      </c>
      <c r="B399" s="7" t="s">
        <v>820</v>
      </c>
      <c r="C399" s="13" t="s">
        <v>821</v>
      </c>
      <c r="D399" s="6" t="s">
        <v>13</v>
      </c>
      <c r="E399" s="6"/>
      <c r="F399" s="9">
        <f t="shared" si="25"/>
        <v>2</v>
      </c>
      <c r="G399" s="9">
        <f t="shared" si="26"/>
        <v>4</v>
      </c>
      <c r="H399" s="9">
        <f t="shared" si="27"/>
        <v>6</v>
      </c>
      <c r="J399" s="9" t="str">
        <f>TEXT(MID(B399,1,Table1[[#This Row],[level1]]-1),"00")</f>
        <v>03</v>
      </c>
      <c r="K399" s="9" t="str">
        <f>TEXT(MID(B399,Table1[[#This Row],[level1]]+1,Table1[[#This Row],[level2]]-Table1[[#This Row],[level1]]-1),"00")</f>
        <v>05</v>
      </c>
      <c r="L399" s="9" t="str">
        <f>TEXT(MID(B399,Table1[[#This Row],[level2]]+1,5),"00")</f>
        <v>4.6</v>
      </c>
      <c r="Q399" s="9" t="str">
        <f t="shared" si="24"/>
        <v>{"ID":"3.5.4.6", "Title":"Identify/perform cross-sell/up-sell activity"},</v>
      </c>
    </row>
    <row r="400" spans="1:17" s="9" customFormat="1" hidden="1">
      <c r="A400" s="6">
        <v>10199</v>
      </c>
      <c r="B400" s="7" t="s">
        <v>822</v>
      </c>
      <c r="C400" s="13" t="s">
        <v>823</v>
      </c>
      <c r="D400" s="6" t="s">
        <v>13</v>
      </c>
      <c r="E400" s="6"/>
      <c r="F400" s="9">
        <f t="shared" si="25"/>
        <v>2</v>
      </c>
      <c r="G400" s="9">
        <f t="shared" si="26"/>
        <v>4</v>
      </c>
      <c r="H400" s="9">
        <f t="shared" si="27"/>
        <v>6</v>
      </c>
      <c r="J400" s="9" t="str">
        <f>TEXT(MID(B400,1,Table1[[#This Row],[level1]]-1),"00")</f>
        <v>03</v>
      </c>
      <c r="K400" s="9" t="str">
        <f>TEXT(MID(B400,Table1[[#This Row],[level1]]+1,Table1[[#This Row],[level2]]-Table1[[#This Row],[level1]]-1),"00")</f>
        <v>05</v>
      </c>
      <c r="L400" s="9" t="str">
        <f>TEXT(MID(B400,Table1[[#This Row],[level2]]+1,5),"00")</f>
        <v>4.7</v>
      </c>
      <c r="Q400" s="9" t="str">
        <f t="shared" si="24"/>
        <v>{"ID":"3.5.4.7", "Title":"Process back orders and updates"},</v>
      </c>
    </row>
    <row r="401" spans="1:17" s="9" customFormat="1" ht="27.6" hidden="1">
      <c r="A401" s="6">
        <v>10200</v>
      </c>
      <c r="B401" s="7" t="s">
        <v>824</v>
      </c>
      <c r="C401" s="13" t="s">
        <v>825</v>
      </c>
      <c r="D401" s="6" t="s">
        <v>13</v>
      </c>
      <c r="E401" s="6"/>
      <c r="F401" s="9">
        <f t="shared" si="25"/>
        <v>2</v>
      </c>
      <c r="G401" s="9">
        <f t="shared" si="26"/>
        <v>4</v>
      </c>
      <c r="H401" s="9">
        <f t="shared" si="27"/>
        <v>6</v>
      </c>
      <c r="J401" s="9" t="str">
        <f>TEXT(MID(B401,1,Table1[[#This Row],[level1]]-1),"00")</f>
        <v>03</v>
      </c>
      <c r="K401" s="9" t="str">
        <f>TEXT(MID(B401,Table1[[#This Row],[level1]]+1,Table1[[#This Row],[level2]]-Table1[[#This Row],[level1]]-1),"00")</f>
        <v>05</v>
      </c>
      <c r="L401" s="9" t="str">
        <f>TEXT(MID(B401,Table1[[#This Row],[level2]]+1,5),"00")</f>
        <v>4.8</v>
      </c>
      <c r="Q401" s="9" t="str">
        <f t="shared" si="24"/>
        <v>{"ID":"3.5.4.8", "Title":"Handle order inquiries including post-order fulfillment transactions"},</v>
      </c>
    </row>
    <row r="402" spans="1:17" s="9" customFormat="1">
      <c r="A402" s="6">
        <v>10187</v>
      </c>
      <c r="B402" s="7" t="s">
        <v>826</v>
      </c>
      <c r="C402" s="12" t="s">
        <v>827</v>
      </c>
      <c r="D402" s="6" t="s">
        <v>13</v>
      </c>
      <c r="E402" s="6"/>
      <c r="F402" s="9">
        <f t="shared" si="25"/>
        <v>2</v>
      </c>
      <c r="G402" s="9">
        <f t="shared" si="26"/>
        <v>4</v>
      </c>
      <c r="H402" s="9" t="e">
        <f t="shared" si="27"/>
        <v>#VALUE!</v>
      </c>
      <c r="J402" s="9" t="str">
        <f>TEXT(MID(B402,1,Table1[[#This Row],[level1]]-1),"00")</f>
        <v>03</v>
      </c>
      <c r="K402" s="9" t="str">
        <f>TEXT(MID(B402,Table1[[#This Row],[level1]]+1,Table1[[#This Row],[level2]]-Table1[[#This Row],[level1]]-1),"00")</f>
        <v>05</v>
      </c>
      <c r="L402" s="9" t="str">
        <f>TEXT(MID(B402,Table1[[#This Row],[level2]]+1,5),"00")</f>
        <v>05</v>
      </c>
      <c r="Q402" s="9" t="str">
        <f t="shared" si="24"/>
        <v>{"ID":"3.5.5", "Title":"Manage sales partners and alliances"},</v>
      </c>
    </row>
    <row r="403" spans="1:17" s="9" customFormat="1" ht="27.6" hidden="1">
      <c r="A403" s="6">
        <v>10211</v>
      </c>
      <c r="B403" s="7" t="s">
        <v>828</v>
      </c>
      <c r="C403" s="13" t="s">
        <v>829</v>
      </c>
      <c r="D403" s="6" t="s">
        <v>13</v>
      </c>
      <c r="E403" s="6"/>
      <c r="F403" s="9">
        <f t="shared" si="25"/>
        <v>2</v>
      </c>
      <c r="G403" s="9">
        <f t="shared" si="26"/>
        <v>4</v>
      </c>
      <c r="H403" s="9">
        <f t="shared" si="27"/>
        <v>6</v>
      </c>
      <c r="J403" s="9" t="str">
        <f>TEXT(MID(B403,1,Table1[[#This Row],[level1]]-1),"00")</f>
        <v>03</v>
      </c>
      <c r="K403" s="9" t="str">
        <f>TEXT(MID(B403,Table1[[#This Row],[level1]]+1,Table1[[#This Row],[level2]]-Table1[[#This Row],[level1]]-1),"00")</f>
        <v>05</v>
      </c>
      <c r="L403" s="9" t="str">
        <f>TEXT(MID(B403,Table1[[#This Row],[level2]]+1,5),"00")</f>
        <v>5.1</v>
      </c>
      <c r="Q403" s="9" t="str">
        <f t="shared" si="24"/>
        <v>{"ID":"3.5.5.1", "Title":"Provide sales and product/service training to sales partners/alliances"},</v>
      </c>
    </row>
    <row r="404" spans="1:17" s="9" customFormat="1" hidden="1">
      <c r="A404" s="6">
        <v>20019</v>
      </c>
      <c r="B404" s="7" t="s">
        <v>830</v>
      </c>
      <c r="C404" s="14" t="s">
        <v>831</v>
      </c>
      <c r="D404" s="6" t="s">
        <v>13</v>
      </c>
      <c r="E404" s="6"/>
      <c r="F404" s="9">
        <f t="shared" si="25"/>
        <v>2</v>
      </c>
      <c r="G404" s="9">
        <f t="shared" si="26"/>
        <v>4</v>
      </c>
      <c r="H404" s="9">
        <f t="shared" si="27"/>
        <v>6</v>
      </c>
      <c r="J404" s="9" t="str">
        <f>TEXT(MID(B404,1,Table1[[#This Row],[level1]]-1),"00")</f>
        <v>03</v>
      </c>
      <c r="K404" s="9" t="str">
        <f>TEXT(MID(B404,Table1[[#This Row],[level1]]+1,Table1[[#This Row],[level2]]-Table1[[#This Row],[level1]]-1),"00")</f>
        <v>05</v>
      </c>
      <c r="L404" s="9" t="str">
        <f>TEXT(MID(B404,Table1[[#This Row],[level2]]+1,5),"00")</f>
        <v>5.1.1</v>
      </c>
      <c r="Q404" s="9" t="str">
        <f t="shared" si="24"/>
        <v>{"ID":"3.5.5.1.1", "Title":"Provide certification enablement training"},</v>
      </c>
    </row>
    <row r="405" spans="1:17" s="9" customFormat="1" hidden="1">
      <c r="A405" s="6">
        <v>20020</v>
      </c>
      <c r="B405" s="7" t="s">
        <v>832</v>
      </c>
      <c r="C405" s="14" t="s">
        <v>833</v>
      </c>
      <c r="D405" s="6" t="s">
        <v>13</v>
      </c>
      <c r="E405" s="6"/>
      <c r="F405" s="9">
        <f t="shared" si="25"/>
        <v>2</v>
      </c>
      <c r="G405" s="9">
        <f t="shared" si="26"/>
        <v>4</v>
      </c>
      <c r="H405" s="9">
        <f t="shared" si="27"/>
        <v>6</v>
      </c>
      <c r="J405" s="9" t="str">
        <f>TEXT(MID(B405,1,Table1[[#This Row],[level1]]-1),"00")</f>
        <v>03</v>
      </c>
      <c r="K405" s="9" t="str">
        <f>TEXT(MID(B405,Table1[[#This Row],[level1]]+1,Table1[[#This Row],[level2]]-Table1[[#This Row],[level1]]-1),"00")</f>
        <v>05</v>
      </c>
      <c r="L405" s="9" t="str">
        <f>TEXT(MID(B405,Table1[[#This Row],[level2]]+1,5),"00")</f>
        <v>5.1.2</v>
      </c>
      <c r="Q405" s="9" t="str">
        <f t="shared" si="24"/>
        <v>{"ID":"3.5.5.1.2", "Title":"Manage certifications and skills"},</v>
      </c>
    </row>
    <row r="406" spans="1:17" s="9" customFormat="1" hidden="1">
      <c r="A406" s="6">
        <v>20021</v>
      </c>
      <c r="B406" s="7" t="s">
        <v>834</v>
      </c>
      <c r="C406" s="14" t="s">
        <v>835</v>
      </c>
      <c r="D406" s="6" t="s">
        <v>13</v>
      </c>
      <c r="E406" s="6"/>
      <c r="F406" s="9">
        <f t="shared" si="25"/>
        <v>2</v>
      </c>
      <c r="G406" s="9">
        <f t="shared" si="26"/>
        <v>4</v>
      </c>
      <c r="H406" s="9">
        <f t="shared" si="27"/>
        <v>6</v>
      </c>
      <c r="J406" s="9" t="str">
        <f>TEXT(MID(B406,1,Table1[[#This Row],[level1]]-1),"00")</f>
        <v>03</v>
      </c>
      <c r="K406" s="9" t="str">
        <f>TEXT(MID(B406,Table1[[#This Row],[level1]]+1,Table1[[#This Row],[level2]]-Table1[[#This Row],[level1]]-1),"00")</f>
        <v>05</v>
      </c>
      <c r="L406" s="9" t="str">
        <f>TEXT(MID(B406,Table1[[#This Row],[level2]]+1,5),"00")</f>
        <v>5.1.3</v>
      </c>
      <c r="Q406" s="9" t="str">
        <f t="shared" si="24"/>
        <v>{"ID":"3.5.5.1.3", "Title":"Provide support to partners/alliances"},</v>
      </c>
    </row>
    <row r="407" spans="1:17" s="9" customFormat="1" hidden="1">
      <c r="A407" s="6">
        <v>18641</v>
      </c>
      <c r="B407" s="7" t="s">
        <v>836</v>
      </c>
      <c r="C407" s="13" t="s">
        <v>837</v>
      </c>
      <c r="D407" s="6" t="s">
        <v>13</v>
      </c>
      <c r="E407" s="6"/>
      <c r="F407" s="9">
        <f t="shared" si="25"/>
        <v>2</v>
      </c>
      <c r="G407" s="9">
        <f t="shared" si="26"/>
        <v>4</v>
      </c>
      <c r="H407" s="9">
        <f t="shared" si="27"/>
        <v>6</v>
      </c>
      <c r="J407" s="9" t="str">
        <f>TEXT(MID(B407,1,Table1[[#This Row],[level1]]-1),"00")</f>
        <v>03</v>
      </c>
      <c r="K407" s="9" t="str">
        <f>TEXT(MID(B407,Table1[[#This Row],[level1]]+1,Table1[[#This Row],[level2]]-Table1[[#This Row],[level1]]-1),"00")</f>
        <v>05</v>
      </c>
      <c r="L407" s="9" t="str">
        <f>TEXT(MID(B407,Table1[[#This Row],[level2]]+1,5),"00")</f>
        <v>5.2</v>
      </c>
      <c r="Q407" s="9" t="str">
        <f t="shared" si="24"/>
        <v>{"ID":"3.5.5.2", "Title":"Provide marketing materials to sales partners/alliances"},</v>
      </c>
    </row>
    <row r="408" spans="1:17" s="9" customFormat="1" hidden="1">
      <c r="A408" s="6">
        <v>10214</v>
      </c>
      <c r="B408" s="7" t="s">
        <v>838</v>
      </c>
      <c r="C408" s="13" t="s">
        <v>839</v>
      </c>
      <c r="D408" s="6" t="s">
        <v>13</v>
      </c>
      <c r="E408" s="6"/>
      <c r="F408" s="9">
        <f t="shared" si="25"/>
        <v>2</v>
      </c>
      <c r="G408" s="9">
        <f t="shared" si="26"/>
        <v>4</v>
      </c>
      <c r="H408" s="9">
        <f t="shared" si="27"/>
        <v>6</v>
      </c>
      <c r="J408" s="9" t="str">
        <f>TEXT(MID(B408,1,Table1[[#This Row],[level1]]-1),"00")</f>
        <v>03</v>
      </c>
      <c r="K408" s="9" t="str">
        <f>TEXT(MID(B408,Table1[[#This Row],[level1]]+1,Table1[[#This Row],[level2]]-Table1[[#This Row],[level1]]-1),"00")</f>
        <v>05</v>
      </c>
      <c r="L408" s="9" t="str">
        <f>TEXT(MID(B408,Table1[[#This Row],[level2]]+1,5),"00")</f>
        <v>5.3</v>
      </c>
      <c r="Q408" s="9" t="str">
        <f t="shared" si="24"/>
        <v>{"ID":"3.5.5.3", "Title":"Evaluate partner/alliance results"},</v>
      </c>
    </row>
    <row r="409" spans="1:17" s="9" customFormat="1" hidden="1">
      <c r="A409" s="6">
        <v>14209</v>
      </c>
      <c r="B409" s="7" t="s">
        <v>840</v>
      </c>
      <c r="C409" s="13" t="s">
        <v>841</v>
      </c>
      <c r="D409" s="6" t="s">
        <v>13</v>
      </c>
      <c r="E409" s="6"/>
      <c r="F409" s="9">
        <f t="shared" si="25"/>
        <v>2</v>
      </c>
      <c r="G409" s="9">
        <f t="shared" si="26"/>
        <v>4</v>
      </c>
      <c r="H409" s="9">
        <f t="shared" si="27"/>
        <v>6</v>
      </c>
      <c r="J409" s="9" t="str">
        <f>TEXT(MID(B409,1,Table1[[#This Row],[level1]]-1),"00")</f>
        <v>03</v>
      </c>
      <c r="K409" s="9" t="str">
        <f>TEXT(MID(B409,Table1[[#This Row],[level1]]+1,Table1[[#This Row],[level2]]-Table1[[#This Row],[level1]]-1),"00")</f>
        <v>05</v>
      </c>
      <c r="L409" s="9" t="str">
        <f>TEXT(MID(B409,Table1[[#This Row],[level2]]+1,5),"00")</f>
        <v>5.4</v>
      </c>
      <c r="Q409" s="9" t="str">
        <f t="shared" si="24"/>
        <v>{"ID":"3.5.5.4", "Title":"Manage sales partner/alliance master data"},</v>
      </c>
    </row>
    <row r="410" spans="1:17" s="9" customFormat="1">
      <c r="A410" s="6">
        <v>20022</v>
      </c>
      <c r="B410" s="7" t="s">
        <v>11</v>
      </c>
      <c r="C410" s="10" t="s">
        <v>12</v>
      </c>
      <c r="D410" s="6" t="s">
        <v>13</v>
      </c>
      <c r="E410" s="6"/>
      <c r="F410" s="9">
        <f t="shared" si="25"/>
        <v>2</v>
      </c>
      <c r="G410" s="9" t="e">
        <f t="shared" si="26"/>
        <v>#VALUE!</v>
      </c>
      <c r="H410" s="9" t="e">
        <f t="shared" si="27"/>
        <v>#VALUE!</v>
      </c>
      <c r="J410" s="9" t="str">
        <f>TEXT(MID(B410,1,Table1[[#This Row],[level1]]-1),"00")</f>
        <v>04</v>
      </c>
      <c r="K410" s="9" t="e">
        <f>TEXT(MID(B410,Table1[[#This Row],[level1]]+1,Table1[[#This Row],[level2]]-Table1[[#This Row],[level1]]-1),"00")</f>
        <v>#VALUE!</v>
      </c>
      <c r="L410" s="9" t="e">
        <f>TEXT(MID(B410,Table1[[#This Row],[level2]]+1,5),"00")</f>
        <v>#VALUE!</v>
      </c>
      <c r="Q410" s="9" t="str">
        <f t="shared" si="24"/>
        <v>{"ID":"4.0", "Title":"Deliver Physical Products"},</v>
      </c>
    </row>
    <row r="411" spans="1:17" s="9" customFormat="1">
      <c r="A411" s="6">
        <v>10215</v>
      </c>
      <c r="B411" s="7" t="s">
        <v>842</v>
      </c>
      <c r="C411" s="11" t="s">
        <v>843</v>
      </c>
      <c r="D411" s="6" t="s">
        <v>6</v>
      </c>
      <c r="E411" s="6"/>
      <c r="F411" s="9">
        <f t="shared" si="25"/>
        <v>2</v>
      </c>
      <c r="G411" s="9" t="e">
        <f t="shared" si="26"/>
        <v>#VALUE!</v>
      </c>
      <c r="H411" s="9" t="e">
        <f t="shared" si="27"/>
        <v>#VALUE!</v>
      </c>
      <c r="J411" s="9" t="str">
        <f>TEXT(MID(B411,1,Table1[[#This Row],[level1]]-1),"00")</f>
        <v>04</v>
      </c>
      <c r="K411" s="9" t="e">
        <f>TEXT(MID(B411,Table1[[#This Row],[level1]]+1,Table1[[#This Row],[level2]]-Table1[[#This Row],[level1]]-1),"00")</f>
        <v>#VALUE!</v>
      </c>
      <c r="L411" s="9" t="e">
        <f>TEXT(MID(B411,Table1[[#This Row],[level2]]+1,5),"00")</f>
        <v>#VALUE!</v>
      </c>
      <c r="Q411" s="9" t="str">
        <f t="shared" si="24"/>
        <v>{"ID":"4.1", "Title":"Plan for and align supply chain resources"},</v>
      </c>
    </row>
    <row r="412" spans="1:17" s="9" customFormat="1">
      <c r="A412" s="6">
        <v>10221</v>
      </c>
      <c r="B412" s="7" t="s">
        <v>844</v>
      </c>
      <c r="C412" s="12" t="s">
        <v>845</v>
      </c>
      <c r="D412" s="6" t="s">
        <v>13</v>
      </c>
      <c r="E412" s="6"/>
      <c r="F412" s="9">
        <f t="shared" si="25"/>
        <v>2</v>
      </c>
      <c r="G412" s="9">
        <f t="shared" si="26"/>
        <v>4</v>
      </c>
      <c r="H412" s="9" t="e">
        <f t="shared" si="27"/>
        <v>#VALUE!</v>
      </c>
      <c r="J412" s="9" t="str">
        <f>TEXT(MID(B412,1,Table1[[#This Row],[level1]]-1),"00")</f>
        <v>04</v>
      </c>
      <c r="K412" s="9" t="str">
        <f>TEXT(MID(B412,Table1[[#This Row],[level1]]+1,Table1[[#This Row],[level2]]-Table1[[#This Row],[level1]]-1),"00")</f>
        <v>01</v>
      </c>
      <c r="L412" s="9" t="str">
        <f>TEXT(MID(B412,Table1[[#This Row],[level2]]+1,5),"00")</f>
        <v>01</v>
      </c>
      <c r="Q412" s="9" t="str">
        <f t="shared" si="24"/>
        <v>{"ID":"4.1.1", "Title":"Develop production and materials strategies"},</v>
      </c>
    </row>
    <row r="413" spans="1:17" s="9" customFormat="1" hidden="1">
      <c r="A413" s="6">
        <v>10229</v>
      </c>
      <c r="B413" s="7" t="s">
        <v>846</v>
      </c>
      <c r="C413" s="13" t="s">
        <v>847</v>
      </c>
      <c r="D413" s="6" t="s">
        <v>13</v>
      </c>
      <c r="E413" s="6"/>
      <c r="F413" s="9">
        <f t="shared" si="25"/>
        <v>2</v>
      </c>
      <c r="G413" s="9">
        <f t="shared" si="26"/>
        <v>4</v>
      </c>
      <c r="H413" s="9">
        <f t="shared" si="27"/>
        <v>6</v>
      </c>
      <c r="J413" s="9" t="str">
        <f>TEXT(MID(B413,1,Table1[[#This Row],[level1]]-1),"00")</f>
        <v>04</v>
      </c>
      <c r="K413" s="9" t="str">
        <f>TEXT(MID(B413,Table1[[#This Row],[level1]]+1,Table1[[#This Row],[level2]]-Table1[[#This Row],[level1]]-1),"00")</f>
        <v>01</v>
      </c>
      <c r="L413" s="9" t="str">
        <f>TEXT(MID(B413,Table1[[#This Row],[level2]]+1,5),"00")</f>
        <v>1.1</v>
      </c>
      <c r="Q413" s="9" t="str">
        <f t="shared" si="24"/>
        <v>{"ID":"4.1.1.1", "Title":"Define manufacturing goals"},</v>
      </c>
    </row>
    <row r="414" spans="1:17" s="9" customFormat="1" hidden="1">
      <c r="A414" s="6">
        <v>10230</v>
      </c>
      <c r="B414" s="7" t="s">
        <v>848</v>
      </c>
      <c r="C414" s="13" t="s">
        <v>849</v>
      </c>
      <c r="D414" s="6" t="s">
        <v>13</v>
      </c>
      <c r="E414" s="6"/>
      <c r="F414" s="9">
        <f t="shared" si="25"/>
        <v>2</v>
      </c>
      <c r="G414" s="9">
        <f t="shared" si="26"/>
        <v>4</v>
      </c>
      <c r="H414" s="9">
        <f t="shared" si="27"/>
        <v>6</v>
      </c>
      <c r="J414" s="9" t="str">
        <f>TEXT(MID(B414,1,Table1[[#This Row],[level1]]-1),"00")</f>
        <v>04</v>
      </c>
      <c r="K414" s="9" t="str">
        <f>TEXT(MID(B414,Table1[[#This Row],[level1]]+1,Table1[[#This Row],[level2]]-Table1[[#This Row],[level1]]-1),"00")</f>
        <v>01</v>
      </c>
      <c r="L414" s="9" t="str">
        <f>TEXT(MID(B414,Table1[[#This Row],[level2]]+1,5),"00")</f>
        <v>1.2</v>
      </c>
      <c r="Q414" s="9" t="str">
        <f t="shared" si="24"/>
        <v>{"ID":"4.1.1.2", "Title":"Define labor and materials policies"},</v>
      </c>
    </row>
    <row r="415" spans="1:17" s="9" customFormat="1" hidden="1">
      <c r="A415" s="6">
        <v>10231</v>
      </c>
      <c r="B415" s="7" t="s">
        <v>850</v>
      </c>
      <c r="C415" s="13" t="s">
        <v>851</v>
      </c>
      <c r="D415" s="6" t="s">
        <v>13</v>
      </c>
      <c r="E415" s="6"/>
      <c r="F415" s="9">
        <f t="shared" si="25"/>
        <v>2</v>
      </c>
      <c r="G415" s="9">
        <f t="shared" si="26"/>
        <v>4</v>
      </c>
      <c r="H415" s="9">
        <f t="shared" si="27"/>
        <v>6</v>
      </c>
      <c r="J415" s="9" t="str">
        <f>TEXT(MID(B415,1,Table1[[#This Row],[level1]]-1),"00")</f>
        <v>04</v>
      </c>
      <c r="K415" s="9" t="str">
        <f>TEXT(MID(B415,Table1[[#This Row],[level1]]+1,Table1[[#This Row],[level2]]-Table1[[#This Row],[level1]]-1),"00")</f>
        <v>01</v>
      </c>
      <c r="L415" s="9" t="str">
        <f>TEXT(MID(B415,Table1[[#This Row],[level2]]+1,5),"00")</f>
        <v>1.3</v>
      </c>
      <c r="Q415" s="9" t="str">
        <f t="shared" si="24"/>
        <v>{"ID":"4.1.1.3", "Title":"Define outsourcing policies"},</v>
      </c>
    </row>
    <row r="416" spans="1:17" s="9" customFormat="1" hidden="1">
      <c r="A416" s="6">
        <v>10232</v>
      </c>
      <c r="B416" s="7" t="s">
        <v>852</v>
      </c>
      <c r="C416" s="13" t="s">
        <v>853</v>
      </c>
      <c r="D416" s="6" t="s">
        <v>13</v>
      </c>
      <c r="E416" s="6"/>
      <c r="F416" s="9">
        <f t="shared" si="25"/>
        <v>2</v>
      </c>
      <c r="G416" s="9">
        <f t="shared" si="26"/>
        <v>4</v>
      </c>
      <c r="H416" s="9">
        <f t="shared" si="27"/>
        <v>6</v>
      </c>
      <c r="J416" s="9" t="str">
        <f>TEXT(MID(B416,1,Table1[[#This Row],[level1]]-1),"00")</f>
        <v>04</v>
      </c>
      <c r="K416" s="9" t="str">
        <f>TEXT(MID(B416,Table1[[#This Row],[level1]]+1,Table1[[#This Row],[level2]]-Table1[[#This Row],[level1]]-1),"00")</f>
        <v>01</v>
      </c>
      <c r="L416" s="9" t="str">
        <f>TEXT(MID(B416,Table1[[#This Row],[level2]]+1,5),"00")</f>
        <v>1.4</v>
      </c>
      <c r="Q416" s="9" t="str">
        <f t="shared" si="24"/>
        <v>{"ID":"4.1.1.4", "Title":"Define capital expense policies"},</v>
      </c>
    </row>
    <row r="417" spans="1:17" s="9" customFormat="1" hidden="1">
      <c r="A417" s="6">
        <v>10233</v>
      </c>
      <c r="B417" s="7" t="s">
        <v>854</v>
      </c>
      <c r="C417" s="13" t="s">
        <v>855</v>
      </c>
      <c r="D417" s="6" t="s">
        <v>13</v>
      </c>
      <c r="E417" s="6"/>
      <c r="F417" s="9">
        <f t="shared" si="25"/>
        <v>2</v>
      </c>
      <c r="G417" s="9">
        <f t="shared" si="26"/>
        <v>4</v>
      </c>
      <c r="H417" s="9">
        <f t="shared" si="27"/>
        <v>6</v>
      </c>
      <c r="J417" s="9" t="str">
        <f>TEXT(MID(B417,1,Table1[[#This Row],[level1]]-1),"00")</f>
        <v>04</v>
      </c>
      <c r="K417" s="9" t="str">
        <f>TEXT(MID(B417,Table1[[#This Row],[level1]]+1,Table1[[#This Row],[level2]]-Table1[[#This Row],[level1]]-1),"00")</f>
        <v>01</v>
      </c>
      <c r="L417" s="9" t="str">
        <f>TEXT(MID(B417,Table1[[#This Row],[level2]]+1,5),"00")</f>
        <v>1.5</v>
      </c>
      <c r="Q417" s="9" t="str">
        <f t="shared" si="24"/>
        <v>{"ID":"4.1.1.5", "Title":"Define capacities"},</v>
      </c>
    </row>
    <row r="418" spans="1:17" s="9" customFormat="1" hidden="1">
      <c r="A418" s="6">
        <v>10234</v>
      </c>
      <c r="B418" s="7" t="s">
        <v>856</v>
      </c>
      <c r="C418" s="13" t="s">
        <v>857</v>
      </c>
      <c r="D418" s="6" t="s">
        <v>13</v>
      </c>
      <c r="E418" s="6"/>
      <c r="F418" s="9">
        <f t="shared" si="25"/>
        <v>2</v>
      </c>
      <c r="G418" s="9">
        <f t="shared" si="26"/>
        <v>4</v>
      </c>
      <c r="H418" s="9">
        <f t="shared" si="27"/>
        <v>6</v>
      </c>
      <c r="J418" s="9" t="str">
        <f>TEXT(MID(B418,1,Table1[[#This Row],[level1]]-1),"00")</f>
        <v>04</v>
      </c>
      <c r="K418" s="9" t="str">
        <f>TEXT(MID(B418,Table1[[#This Row],[level1]]+1,Table1[[#This Row],[level2]]-Table1[[#This Row],[level1]]-1),"00")</f>
        <v>01</v>
      </c>
      <c r="L418" s="9" t="str">
        <f>TEXT(MID(B418,Table1[[#This Row],[level2]]+1,5),"00")</f>
        <v>1.6</v>
      </c>
      <c r="Q418" s="9" t="str">
        <f t="shared" si="24"/>
        <v>{"ID":"4.1.1.6", "Title":"Define production network and supply constraints"},</v>
      </c>
    </row>
    <row r="419" spans="1:17" s="9" customFormat="1" hidden="1">
      <c r="A419" s="6">
        <v>14193</v>
      </c>
      <c r="B419" s="7" t="s">
        <v>858</v>
      </c>
      <c r="C419" s="13" t="s">
        <v>859</v>
      </c>
      <c r="D419" s="6" t="s">
        <v>13</v>
      </c>
      <c r="E419" s="6"/>
      <c r="F419" s="9">
        <f t="shared" si="25"/>
        <v>2</v>
      </c>
      <c r="G419" s="9">
        <f t="shared" si="26"/>
        <v>4</v>
      </c>
      <c r="H419" s="9">
        <f t="shared" si="27"/>
        <v>6</v>
      </c>
      <c r="J419" s="9" t="str">
        <f>TEXT(MID(B419,1,Table1[[#This Row],[level1]]-1),"00")</f>
        <v>04</v>
      </c>
      <c r="K419" s="9" t="str">
        <f>TEXT(MID(B419,Table1[[#This Row],[level1]]+1,Table1[[#This Row],[level2]]-Table1[[#This Row],[level1]]-1),"00")</f>
        <v>01</v>
      </c>
      <c r="L419" s="9" t="str">
        <f>TEXT(MID(B419,Table1[[#This Row],[level2]]+1,5),"00")</f>
        <v>1.7</v>
      </c>
      <c r="Q419" s="9" t="str">
        <f t="shared" si="24"/>
        <v>{"ID":"4.1.1.7", "Title":"Define production process"},</v>
      </c>
    </row>
    <row r="420" spans="1:17" s="9" customFormat="1" hidden="1">
      <c r="A420" s="6">
        <v>19551</v>
      </c>
      <c r="B420" s="7" t="s">
        <v>860</v>
      </c>
      <c r="C420" s="13" t="s">
        <v>861</v>
      </c>
      <c r="D420" s="6" t="s">
        <v>13</v>
      </c>
      <c r="E420" s="6"/>
      <c r="F420" s="9">
        <f t="shared" si="25"/>
        <v>2</v>
      </c>
      <c r="G420" s="9">
        <f t="shared" si="26"/>
        <v>4</v>
      </c>
      <c r="H420" s="9">
        <f t="shared" si="27"/>
        <v>6</v>
      </c>
      <c r="J420" s="9" t="str">
        <f>TEXT(MID(B420,1,Table1[[#This Row],[level1]]-1),"00")</f>
        <v>04</v>
      </c>
      <c r="K420" s="9" t="str">
        <f>TEXT(MID(B420,Table1[[#This Row],[level1]]+1,Table1[[#This Row],[level2]]-Table1[[#This Row],[level1]]-1),"00")</f>
        <v>01</v>
      </c>
      <c r="L420" s="9" t="str">
        <f>TEXT(MID(B420,Table1[[#This Row],[level2]]+1,5),"00")</f>
        <v>1.8</v>
      </c>
      <c r="Q420" s="9" t="str">
        <f t="shared" si="24"/>
        <v>{"ID":"4.1.1.8", "Title":"Define standard operating procedures"},</v>
      </c>
    </row>
    <row r="421" spans="1:17" s="9" customFormat="1" hidden="1">
      <c r="A421" s="6">
        <v>14194</v>
      </c>
      <c r="B421" s="7" t="s">
        <v>862</v>
      </c>
      <c r="C421" s="13" t="s">
        <v>863</v>
      </c>
      <c r="D421" s="6" t="s">
        <v>13</v>
      </c>
      <c r="E421" s="6"/>
      <c r="F421" s="9">
        <f t="shared" si="25"/>
        <v>2</v>
      </c>
      <c r="G421" s="9">
        <f t="shared" si="26"/>
        <v>4</v>
      </c>
      <c r="H421" s="9">
        <f t="shared" si="27"/>
        <v>6</v>
      </c>
      <c r="J421" s="9" t="str">
        <f>TEXT(MID(B421,1,Table1[[#This Row],[level1]]-1),"00")</f>
        <v>04</v>
      </c>
      <c r="K421" s="9" t="str">
        <f>TEXT(MID(B421,Table1[[#This Row],[level1]]+1,Table1[[#This Row],[level2]]-Table1[[#This Row],[level1]]-1),"00")</f>
        <v>01</v>
      </c>
      <c r="L421" s="9" t="str">
        <f>TEXT(MID(B421,Table1[[#This Row],[level2]]+1,5),"00")</f>
        <v>1.9</v>
      </c>
      <c r="Q421" s="9" t="str">
        <f t="shared" si="24"/>
        <v>{"ID":"4.1.1.9", "Title":"Define production workplace layout and infrastructure"},</v>
      </c>
    </row>
    <row r="422" spans="1:17" s="9" customFormat="1">
      <c r="A422" s="6">
        <v>10222</v>
      </c>
      <c r="B422" s="7" t="s">
        <v>864</v>
      </c>
      <c r="C422" s="12" t="s">
        <v>865</v>
      </c>
      <c r="D422" s="6" t="s">
        <v>13</v>
      </c>
      <c r="E422" s="6"/>
      <c r="F422" s="9">
        <f t="shared" si="25"/>
        <v>2</v>
      </c>
      <c r="G422" s="9">
        <f t="shared" si="26"/>
        <v>4</v>
      </c>
      <c r="H422" s="9" t="e">
        <f t="shared" si="27"/>
        <v>#VALUE!</v>
      </c>
      <c r="J422" s="9" t="str">
        <f>TEXT(MID(B422,1,Table1[[#This Row],[level1]]-1),"00")</f>
        <v>04</v>
      </c>
      <c r="K422" s="9" t="str">
        <f>TEXT(MID(B422,Table1[[#This Row],[level1]]+1,Table1[[#This Row],[level2]]-Table1[[#This Row],[level1]]-1),"00")</f>
        <v>01</v>
      </c>
      <c r="L422" s="9" t="str">
        <f>TEXT(MID(B422,Table1[[#This Row],[level2]]+1,5),"00")</f>
        <v>02</v>
      </c>
      <c r="Q422" s="9" t="str">
        <f t="shared" si="24"/>
        <v>{"ID":"4.1.2", "Title":"Manage demand for products and services"},</v>
      </c>
    </row>
    <row r="423" spans="1:17" s="9" customFormat="1" hidden="1">
      <c r="A423" s="6">
        <v>10235</v>
      </c>
      <c r="B423" s="7" t="s">
        <v>866</v>
      </c>
      <c r="C423" s="13" t="s">
        <v>867</v>
      </c>
      <c r="D423" s="6" t="s">
        <v>13</v>
      </c>
      <c r="E423" s="6"/>
      <c r="F423" s="9">
        <f t="shared" si="25"/>
        <v>2</v>
      </c>
      <c r="G423" s="9">
        <f t="shared" si="26"/>
        <v>4</v>
      </c>
      <c r="H423" s="9">
        <f t="shared" si="27"/>
        <v>6</v>
      </c>
      <c r="J423" s="9" t="str">
        <f>TEXT(MID(B423,1,Table1[[#This Row],[level1]]-1),"00")</f>
        <v>04</v>
      </c>
      <c r="K423" s="9" t="str">
        <f>TEXT(MID(B423,Table1[[#This Row],[level1]]+1,Table1[[#This Row],[level2]]-Table1[[#This Row],[level1]]-1),"00")</f>
        <v>01</v>
      </c>
      <c r="L423" s="9" t="str">
        <f>TEXT(MID(B423,Table1[[#This Row],[level2]]+1,5),"00")</f>
        <v>2.1</v>
      </c>
      <c r="Q423" s="9" t="str">
        <f t="shared" si="24"/>
        <v>{"ID":"4.1.2.1", "Title":"Develop baseline forecasts"},</v>
      </c>
    </row>
    <row r="424" spans="1:17" s="9" customFormat="1" hidden="1">
      <c r="A424" s="6">
        <v>10236</v>
      </c>
      <c r="B424" s="7" t="s">
        <v>868</v>
      </c>
      <c r="C424" s="13" t="s">
        <v>869</v>
      </c>
      <c r="D424" s="6" t="s">
        <v>13</v>
      </c>
      <c r="E424" s="6"/>
      <c r="F424" s="9">
        <f t="shared" si="25"/>
        <v>2</v>
      </c>
      <c r="G424" s="9">
        <f t="shared" si="26"/>
        <v>4</v>
      </c>
      <c r="H424" s="9">
        <f t="shared" si="27"/>
        <v>6</v>
      </c>
      <c r="J424" s="9" t="str">
        <f>TEXT(MID(B424,1,Table1[[#This Row],[level1]]-1),"00")</f>
        <v>04</v>
      </c>
      <c r="K424" s="9" t="str">
        <f>TEXT(MID(B424,Table1[[#This Row],[level1]]+1,Table1[[#This Row],[level2]]-Table1[[#This Row],[level1]]-1),"00")</f>
        <v>01</v>
      </c>
      <c r="L424" s="9" t="str">
        <f>TEXT(MID(B424,Table1[[#This Row],[level2]]+1,5),"00")</f>
        <v>2.2</v>
      </c>
      <c r="Q424" s="9" t="str">
        <f t="shared" si="24"/>
        <v>{"ID":"4.1.2.2", "Title":"Collaborate with customers"},</v>
      </c>
    </row>
    <row r="425" spans="1:17" s="9" customFormat="1" hidden="1">
      <c r="A425" s="6">
        <v>10237</v>
      </c>
      <c r="B425" s="7" t="s">
        <v>870</v>
      </c>
      <c r="C425" s="13" t="s">
        <v>871</v>
      </c>
      <c r="D425" s="6" t="s">
        <v>13</v>
      </c>
      <c r="E425" s="6"/>
      <c r="F425" s="9">
        <f t="shared" si="25"/>
        <v>2</v>
      </c>
      <c r="G425" s="9">
        <f t="shared" si="26"/>
        <v>4</v>
      </c>
      <c r="H425" s="9">
        <f t="shared" si="27"/>
        <v>6</v>
      </c>
      <c r="J425" s="9" t="str">
        <f>TEXT(MID(B425,1,Table1[[#This Row],[level1]]-1),"00")</f>
        <v>04</v>
      </c>
      <c r="K425" s="9" t="str">
        <f>TEXT(MID(B425,Table1[[#This Row],[level1]]+1,Table1[[#This Row],[level2]]-Table1[[#This Row],[level1]]-1),"00")</f>
        <v>01</v>
      </c>
      <c r="L425" s="9" t="str">
        <f>TEXT(MID(B425,Table1[[#This Row],[level2]]+1,5),"00")</f>
        <v>2.3</v>
      </c>
      <c r="Q425" s="9" t="str">
        <f t="shared" si="24"/>
        <v>{"ID":"4.1.2.3", "Title":"Develop consensus forecast"},</v>
      </c>
    </row>
    <row r="426" spans="1:17" s="9" customFormat="1" hidden="1">
      <c r="A426" s="6">
        <v>10238</v>
      </c>
      <c r="B426" s="7" t="s">
        <v>872</v>
      </c>
      <c r="C426" s="13" t="s">
        <v>873</v>
      </c>
      <c r="D426" s="6" t="s">
        <v>13</v>
      </c>
      <c r="E426" s="6"/>
      <c r="F426" s="9">
        <f t="shared" si="25"/>
        <v>2</v>
      </c>
      <c r="G426" s="9">
        <f t="shared" si="26"/>
        <v>4</v>
      </c>
      <c r="H426" s="9">
        <f t="shared" si="27"/>
        <v>6</v>
      </c>
      <c r="J426" s="9" t="str">
        <f>TEXT(MID(B426,1,Table1[[#This Row],[level1]]-1),"00")</f>
        <v>04</v>
      </c>
      <c r="K426" s="9" t="str">
        <f>TEXT(MID(B426,Table1[[#This Row],[level1]]+1,Table1[[#This Row],[level2]]-Table1[[#This Row],[level1]]-1),"00")</f>
        <v>01</v>
      </c>
      <c r="L426" s="9" t="str">
        <f>TEXT(MID(B426,Table1[[#This Row],[level2]]+1,5),"00")</f>
        <v>2.4</v>
      </c>
      <c r="Q426" s="9" t="str">
        <f t="shared" si="24"/>
        <v>{"ID":"4.1.2.4", "Title":"Determine available to promise"},</v>
      </c>
    </row>
    <row r="427" spans="1:17" s="9" customFormat="1" hidden="1">
      <c r="A427" s="6">
        <v>10239</v>
      </c>
      <c r="B427" s="7" t="s">
        <v>874</v>
      </c>
      <c r="C427" s="13" t="s">
        <v>875</v>
      </c>
      <c r="D427" s="6" t="s">
        <v>13</v>
      </c>
      <c r="E427" s="6"/>
      <c r="F427" s="9">
        <f t="shared" si="25"/>
        <v>2</v>
      </c>
      <c r="G427" s="9">
        <f t="shared" si="26"/>
        <v>4</v>
      </c>
      <c r="H427" s="9">
        <f t="shared" si="27"/>
        <v>6</v>
      </c>
      <c r="J427" s="9" t="str">
        <f>TEXT(MID(B427,1,Table1[[#This Row],[level1]]-1),"00")</f>
        <v>04</v>
      </c>
      <c r="K427" s="9" t="str">
        <f>TEXT(MID(B427,Table1[[#This Row],[level1]]+1,Table1[[#This Row],[level2]]-Table1[[#This Row],[level1]]-1),"00")</f>
        <v>01</v>
      </c>
      <c r="L427" s="9" t="str">
        <f>TEXT(MID(B427,Table1[[#This Row],[level2]]+1,5),"00")</f>
        <v>2.5</v>
      </c>
      <c r="Q427" s="9" t="str">
        <f t="shared" si="24"/>
        <v>{"ID":"4.1.2.5", "Title":"Monitor activity against forecast and revise forecast"},</v>
      </c>
    </row>
    <row r="428" spans="1:17" s="9" customFormat="1" hidden="1">
      <c r="A428" s="6">
        <v>10240</v>
      </c>
      <c r="B428" s="7" t="s">
        <v>876</v>
      </c>
      <c r="C428" s="13" t="s">
        <v>877</v>
      </c>
      <c r="D428" s="6" t="s">
        <v>13</v>
      </c>
      <c r="E428" s="6"/>
      <c r="F428" s="9">
        <f t="shared" si="25"/>
        <v>2</v>
      </c>
      <c r="G428" s="9">
        <f t="shared" si="26"/>
        <v>4</v>
      </c>
      <c r="H428" s="9">
        <f t="shared" si="27"/>
        <v>6</v>
      </c>
      <c r="J428" s="9" t="str">
        <f>TEXT(MID(B428,1,Table1[[#This Row],[level1]]-1),"00")</f>
        <v>04</v>
      </c>
      <c r="K428" s="9" t="str">
        <f>TEXT(MID(B428,Table1[[#This Row],[level1]]+1,Table1[[#This Row],[level2]]-Table1[[#This Row],[level1]]-1),"00")</f>
        <v>01</v>
      </c>
      <c r="L428" s="9" t="str">
        <f>TEXT(MID(B428,Table1[[#This Row],[level2]]+1,5),"00")</f>
        <v>2.6</v>
      </c>
      <c r="Q428" s="9" t="str">
        <f t="shared" si="24"/>
        <v>{"ID":"4.1.2.6", "Title":"Evaluate and revise forecasting approach"},</v>
      </c>
    </row>
    <row r="429" spans="1:17" s="9" customFormat="1" hidden="1">
      <c r="A429" s="6">
        <v>10241</v>
      </c>
      <c r="B429" s="7" t="s">
        <v>878</v>
      </c>
      <c r="C429" s="13" t="s">
        <v>879</v>
      </c>
      <c r="D429" s="6" t="s">
        <v>13</v>
      </c>
      <c r="E429" s="6"/>
      <c r="F429" s="9">
        <f t="shared" si="25"/>
        <v>2</v>
      </c>
      <c r="G429" s="9">
        <f t="shared" si="26"/>
        <v>4</v>
      </c>
      <c r="H429" s="9">
        <f t="shared" si="27"/>
        <v>6</v>
      </c>
      <c r="J429" s="9" t="str">
        <f>TEXT(MID(B429,1,Table1[[#This Row],[level1]]-1),"00")</f>
        <v>04</v>
      </c>
      <c r="K429" s="9" t="str">
        <f>TEXT(MID(B429,Table1[[#This Row],[level1]]+1,Table1[[#This Row],[level2]]-Table1[[#This Row],[level1]]-1),"00")</f>
        <v>01</v>
      </c>
      <c r="L429" s="9" t="str">
        <f>TEXT(MID(B429,Table1[[#This Row],[level2]]+1,5),"00")</f>
        <v>2.7</v>
      </c>
      <c r="Q429" s="9" t="str">
        <f t="shared" si="24"/>
        <v>{"ID":"4.1.2.7", "Title":"Measure forecast accuracy"},</v>
      </c>
    </row>
    <row r="430" spans="1:17" s="9" customFormat="1">
      <c r="A430" s="6">
        <v>10223</v>
      </c>
      <c r="B430" s="7" t="s">
        <v>880</v>
      </c>
      <c r="C430" s="12" t="s">
        <v>881</v>
      </c>
      <c r="D430" s="6" t="s">
        <v>13</v>
      </c>
      <c r="E430" s="6"/>
      <c r="F430" s="9">
        <f t="shared" si="25"/>
        <v>2</v>
      </c>
      <c r="G430" s="9">
        <f t="shared" si="26"/>
        <v>4</v>
      </c>
      <c r="H430" s="9" t="e">
        <f t="shared" si="27"/>
        <v>#VALUE!</v>
      </c>
      <c r="J430" s="9" t="str">
        <f>TEXT(MID(B430,1,Table1[[#This Row],[level1]]-1),"00")</f>
        <v>04</v>
      </c>
      <c r="K430" s="9" t="str">
        <f>TEXT(MID(B430,Table1[[#This Row],[level1]]+1,Table1[[#This Row],[level2]]-Table1[[#This Row],[level1]]-1),"00")</f>
        <v>01</v>
      </c>
      <c r="L430" s="9" t="str">
        <f>TEXT(MID(B430,Table1[[#This Row],[level2]]+1,5),"00")</f>
        <v>03</v>
      </c>
      <c r="Q430" s="9" t="str">
        <f t="shared" si="24"/>
        <v>{"ID":"4.1.3", "Title":"Create materials plan"},</v>
      </c>
    </row>
    <row r="431" spans="1:17" s="9" customFormat="1" hidden="1">
      <c r="A431" s="6">
        <v>10242</v>
      </c>
      <c r="B431" s="7" t="s">
        <v>882</v>
      </c>
      <c r="C431" s="13" t="s">
        <v>883</v>
      </c>
      <c r="D431" s="6" t="s">
        <v>13</v>
      </c>
      <c r="E431" s="6"/>
      <c r="F431" s="9">
        <f t="shared" si="25"/>
        <v>2</v>
      </c>
      <c r="G431" s="9">
        <f t="shared" si="26"/>
        <v>4</v>
      </c>
      <c r="H431" s="9">
        <f t="shared" si="27"/>
        <v>6</v>
      </c>
      <c r="J431" s="9" t="str">
        <f>TEXT(MID(B431,1,Table1[[#This Row],[level1]]-1),"00")</f>
        <v>04</v>
      </c>
      <c r="K431" s="9" t="str">
        <f>TEXT(MID(B431,Table1[[#This Row],[level1]]+1,Table1[[#This Row],[level2]]-Table1[[#This Row],[level1]]-1),"00")</f>
        <v>01</v>
      </c>
      <c r="L431" s="9" t="str">
        <f>TEXT(MID(B431,Table1[[#This Row],[level2]]+1,5),"00")</f>
        <v>3.1</v>
      </c>
      <c r="Q431" s="9" t="str">
        <f t="shared" si="24"/>
        <v>{"ID":"4.1.3.1", "Title":"Create unconstrained plan"},</v>
      </c>
    </row>
    <row r="432" spans="1:17" s="9" customFormat="1" hidden="1">
      <c r="A432" s="6">
        <v>10243</v>
      </c>
      <c r="B432" s="7" t="s">
        <v>884</v>
      </c>
      <c r="C432" s="13" t="s">
        <v>885</v>
      </c>
      <c r="D432" s="6" t="s">
        <v>13</v>
      </c>
      <c r="E432" s="6"/>
      <c r="F432" s="9">
        <f t="shared" si="25"/>
        <v>2</v>
      </c>
      <c r="G432" s="9">
        <f t="shared" si="26"/>
        <v>4</v>
      </c>
      <c r="H432" s="9">
        <f t="shared" si="27"/>
        <v>6</v>
      </c>
      <c r="J432" s="9" t="str">
        <f>TEXT(MID(B432,1,Table1[[#This Row],[level1]]-1),"00")</f>
        <v>04</v>
      </c>
      <c r="K432" s="9" t="str">
        <f>TEXT(MID(B432,Table1[[#This Row],[level1]]+1,Table1[[#This Row],[level2]]-Table1[[#This Row],[level1]]-1),"00")</f>
        <v>01</v>
      </c>
      <c r="L432" s="9" t="str">
        <f>TEXT(MID(B432,Table1[[#This Row],[level2]]+1,5),"00")</f>
        <v>3.2</v>
      </c>
      <c r="Q432" s="9" t="str">
        <f t="shared" si="24"/>
        <v>{"ID":"4.1.3.2", "Title":"Collaborate with supplier and contract manufacturers"},</v>
      </c>
    </row>
    <row r="433" spans="1:17" s="9" customFormat="1" hidden="1">
      <c r="A433" s="6">
        <v>10244</v>
      </c>
      <c r="B433" s="7" t="s">
        <v>886</v>
      </c>
      <c r="C433" s="13" t="s">
        <v>887</v>
      </c>
      <c r="D433" s="6" t="s">
        <v>13</v>
      </c>
      <c r="E433" s="6"/>
      <c r="F433" s="9">
        <f t="shared" si="25"/>
        <v>2</v>
      </c>
      <c r="G433" s="9">
        <f t="shared" si="26"/>
        <v>4</v>
      </c>
      <c r="H433" s="9">
        <f t="shared" si="27"/>
        <v>6</v>
      </c>
      <c r="J433" s="9" t="str">
        <f>TEXT(MID(B433,1,Table1[[#This Row],[level1]]-1),"00")</f>
        <v>04</v>
      </c>
      <c r="K433" s="9" t="str">
        <f>TEXT(MID(B433,Table1[[#This Row],[level1]]+1,Table1[[#This Row],[level2]]-Table1[[#This Row],[level1]]-1),"00")</f>
        <v>01</v>
      </c>
      <c r="L433" s="9" t="str">
        <f>TEXT(MID(B433,Table1[[#This Row],[level2]]+1,5),"00")</f>
        <v>3.3</v>
      </c>
      <c r="Q433" s="9" t="str">
        <f t="shared" si="24"/>
        <v>{"ID":"4.1.3.3", "Title":"Identify critical materials and supplier capacity"},</v>
      </c>
    </row>
    <row r="434" spans="1:17" s="9" customFormat="1" hidden="1">
      <c r="A434" s="6">
        <v>10245</v>
      </c>
      <c r="B434" s="7" t="s">
        <v>888</v>
      </c>
      <c r="C434" s="13" t="s">
        <v>889</v>
      </c>
      <c r="D434" s="6" t="s">
        <v>13</v>
      </c>
      <c r="E434" s="6"/>
      <c r="F434" s="9">
        <f t="shared" si="25"/>
        <v>2</v>
      </c>
      <c r="G434" s="9">
        <f t="shared" si="26"/>
        <v>4</v>
      </c>
      <c r="H434" s="9">
        <f t="shared" si="27"/>
        <v>6</v>
      </c>
      <c r="J434" s="9" t="str">
        <f>TEXT(MID(B434,1,Table1[[#This Row],[level1]]-1),"00")</f>
        <v>04</v>
      </c>
      <c r="K434" s="9" t="str">
        <f>TEXT(MID(B434,Table1[[#This Row],[level1]]+1,Table1[[#This Row],[level2]]-Table1[[#This Row],[level1]]-1),"00")</f>
        <v>01</v>
      </c>
      <c r="L434" s="9" t="str">
        <f>TEXT(MID(B434,Table1[[#This Row],[level2]]+1,5),"00")</f>
        <v>3.4</v>
      </c>
      <c r="Q434" s="9" t="str">
        <f t="shared" si="24"/>
        <v>{"ID":"4.1.3.4", "Title":"Monitor material specifications"},</v>
      </c>
    </row>
    <row r="435" spans="1:17" s="9" customFormat="1" hidden="1">
      <c r="A435" s="6">
        <v>10246</v>
      </c>
      <c r="B435" s="7" t="s">
        <v>890</v>
      </c>
      <c r="C435" s="13" t="s">
        <v>891</v>
      </c>
      <c r="D435" s="6" t="s">
        <v>13</v>
      </c>
      <c r="E435" s="6"/>
      <c r="F435" s="9">
        <f t="shared" si="25"/>
        <v>2</v>
      </c>
      <c r="G435" s="9">
        <f t="shared" si="26"/>
        <v>4</v>
      </c>
      <c r="H435" s="9">
        <f t="shared" si="27"/>
        <v>6</v>
      </c>
      <c r="J435" s="9" t="str">
        <f>TEXT(MID(B435,1,Table1[[#This Row],[level1]]-1),"00")</f>
        <v>04</v>
      </c>
      <c r="K435" s="9" t="str">
        <f>TEXT(MID(B435,Table1[[#This Row],[level1]]+1,Table1[[#This Row],[level2]]-Table1[[#This Row],[level1]]-1),"00")</f>
        <v>01</v>
      </c>
      <c r="L435" s="9" t="str">
        <f>TEXT(MID(B435,Table1[[#This Row],[level2]]+1,5),"00")</f>
        <v>3.5</v>
      </c>
      <c r="Q435" s="9" t="str">
        <f t="shared" si="24"/>
        <v>{"ID":"4.1.3.5", "Title":"Generate constrained plan"},</v>
      </c>
    </row>
    <row r="436" spans="1:17" s="9" customFormat="1" hidden="1">
      <c r="A436" s="6">
        <v>14196</v>
      </c>
      <c r="B436" s="7" t="s">
        <v>892</v>
      </c>
      <c r="C436" s="13" t="s">
        <v>893</v>
      </c>
      <c r="D436" s="6" t="s">
        <v>13</v>
      </c>
      <c r="E436" s="6"/>
      <c r="F436" s="9">
        <f t="shared" si="25"/>
        <v>2</v>
      </c>
      <c r="G436" s="9">
        <f t="shared" si="26"/>
        <v>4</v>
      </c>
      <c r="H436" s="9">
        <f t="shared" si="27"/>
        <v>6</v>
      </c>
      <c r="J436" s="9" t="str">
        <f>TEXT(MID(B436,1,Table1[[#This Row],[level1]]-1),"00")</f>
        <v>04</v>
      </c>
      <c r="K436" s="9" t="str">
        <f>TEXT(MID(B436,Table1[[#This Row],[level1]]+1,Table1[[#This Row],[level2]]-Table1[[#This Row],[level1]]-1),"00")</f>
        <v>01</v>
      </c>
      <c r="L436" s="9" t="str">
        <f>TEXT(MID(B436,Table1[[#This Row],[level2]]+1,5),"00")</f>
        <v>3.6</v>
      </c>
      <c r="Q436" s="9" t="str">
        <f t="shared" si="24"/>
        <v>{"ID":"4.1.3.6", "Title":"Define production balance and control"},</v>
      </c>
    </row>
    <row r="437" spans="1:17" s="9" customFormat="1">
      <c r="A437" s="6">
        <v>10224</v>
      </c>
      <c r="B437" s="7" t="s">
        <v>894</v>
      </c>
      <c r="C437" s="12" t="s">
        <v>895</v>
      </c>
      <c r="D437" s="6" t="s">
        <v>13</v>
      </c>
      <c r="E437" s="6"/>
      <c r="F437" s="9">
        <f t="shared" si="25"/>
        <v>2</v>
      </c>
      <c r="G437" s="9">
        <f t="shared" si="26"/>
        <v>4</v>
      </c>
      <c r="H437" s="9" t="e">
        <f t="shared" si="27"/>
        <v>#VALUE!</v>
      </c>
      <c r="J437" s="9" t="str">
        <f>TEXT(MID(B437,1,Table1[[#This Row],[level1]]-1),"00")</f>
        <v>04</v>
      </c>
      <c r="K437" s="9" t="str">
        <f>TEXT(MID(B437,Table1[[#This Row],[level1]]+1,Table1[[#This Row],[level2]]-Table1[[#This Row],[level1]]-1),"00")</f>
        <v>01</v>
      </c>
      <c r="L437" s="9" t="str">
        <f>TEXT(MID(B437,Table1[[#This Row],[level2]]+1,5),"00")</f>
        <v>04</v>
      </c>
      <c r="Q437" s="9" t="str">
        <f t="shared" si="24"/>
        <v>{"ID":"4.1.4", "Title":"Create master production schedule"},</v>
      </c>
    </row>
    <row r="438" spans="1:17" s="9" customFormat="1" ht="27.6" hidden="1">
      <c r="A438" s="6">
        <v>20023</v>
      </c>
      <c r="B438" s="7" t="s">
        <v>896</v>
      </c>
      <c r="C438" s="13" t="s">
        <v>897</v>
      </c>
      <c r="D438" s="6" t="s">
        <v>13</v>
      </c>
      <c r="E438" s="6"/>
      <c r="F438" s="9">
        <f t="shared" si="25"/>
        <v>2</v>
      </c>
      <c r="G438" s="9">
        <f t="shared" si="26"/>
        <v>4</v>
      </c>
      <c r="H438" s="9">
        <f t="shared" si="27"/>
        <v>6</v>
      </c>
      <c r="J438" s="9" t="str">
        <f>TEXT(MID(B438,1,Table1[[#This Row],[level1]]-1),"00")</f>
        <v>04</v>
      </c>
      <c r="K438" s="9" t="str">
        <f>TEXT(MID(B438,Table1[[#This Row],[level1]]+1,Table1[[#This Row],[level2]]-Table1[[#This Row],[level1]]-1),"00")</f>
        <v>01</v>
      </c>
      <c r="L438" s="9" t="str">
        <f>TEXT(MID(B438,Table1[[#This Row],[level2]]+1,5),"00")</f>
        <v>4.1</v>
      </c>
      <c r="Q438" s="9" t="str">
        <f t="shared" si="24"/>
        <v>{"ID":"4.1.4.1", "Title":"Model production network to enable simulation and optimization"},</v>
      </c>
    </row>
    <row r="439" spans="1:17" s="9" customFormat="1" hidden="1">
      <c r="A439" s="6">
        <v>20024</v>
      </c>
      <c r="B439" s="7" t="s">
        <v>898</v>
      </c>
      <c r="C439" s="13" t="s">
        <v>895</v>
      </c>
      <c r="D439" s="6" t="s">
        <v>13</v>
      </c>
      <c r="E439" s="6"/>
      <c r="F439" s="9">
        <f t="shared" si="25"/>
        <v>2</v>
      </c>
      <c r="G439" s="9">
        <f t="shared" si="26"/>
        <v>4</v>
      </c>
      <c r="H439" s="9">
        <f t="shared" si="27"/>
        <v>6</v>
      </c>
      <c r="J439" s="9" t="str">
        <f>TEXT(MID(B439,1,Table1[[#This Row],[level1]]-1),"00")</f>
        <v>04</v>
      </c>
      <c r="K439" s="9" t="str">
        <f>TEXT(MID(B439,Table1[[#This Row],[level1]]+1,Table1[[#This Row],[level2]]-Table1[[#This Row],[level1]]-1),"00")</f>
        <v>01</v>
      </c>
      <c r="L439" s="9" t="str">
        <f>TEXT(MID(B439,Table1[[#This Row],[level2]]+1,5),"00")</f>
        <v>4.2</v>
      </c>
      <c r="Q439" s="9" t="str">
        <f t="shared" si="24"/>
        <v>{"ID":"4.1.4.2", "Title":"Create master production schedule"},</v>
      </c>
    </row>
    <row r="440" spans="1:17" s="9" customFormat="1" hidden="1">
      <c r="A440" s="6">
        <v>17041</v>
      </c>
      <c r="B440" s="7" t="s">
        <v>899</v>
      </c>
      <c r="C440" s="13" t="s">
        <v>900</v>
      </c>
      <c r="D440" s="6" t="s">
        <v>13</v>
      </c>
      <c r="E440" s="6"/>
      <c r="F440" s="9">
        <f t="shared" si="25"/>
        <v>2</v>
      </c>
      <c r="G440" s="9">
        <f t="shared" si="26"/>
        <v>4</v>
      </c>
      <c r="H440" s="9">
        <f t="shared" si="27"/>
        <v>6</v>
      </c>
      <c r="J440" s="9" t="str">
        <f>TEXT(MID(B440,1,Table1[[#This Row],[level1]]-1),"00")</f>
        <v>04</v>
      </c>
      <c r="K440" s="9" t="str">
        <f>TEXT(MID(B440,Table1[[#This Row],[level1]]+1,Table1[[#This Row],[level2]]-Table1[[#This Row],[level1]]-1),"00")</f>
        <v>01</v>
      </c>
      <c r="L440" s="9" t="str">
        <f>TEXT(MID(B440,Table1[[#This Row],[level2]]+1,5),"00")</f>
        <v>4.3</v>
      </c>
      <c r="Q440" s="9" t="str">
        <f t="shared" si="24"/>
        <v>{"ID":"4.1.4.3", "Title":"Maintain master production schedule"},</v>
      </c>
    </row>
    <row r="441" spans="1:17" s="9" customFormat="1">
      <c r="A441" s="6">
        <v>17042</v>
      </c>
      <c r="B441" s="7" t="s">
        <v>901</v>
      </c>
      <c r="C441" s="12" t="s">
        <v>902</v>
      </c>
      <c r="D441" s="6" t="s">
        <v>13</v>
      </c>
      <c r="E441" s="6"/>
      <c r="F441" s="9">
        <f t="shared" si="25"/>
        <v>2</v>
      </c>
      <c r="G441" s="9">
        <f t="shared" si="26"/>
        <v>4</v>
      </c>
      <c r="H441" s="9" t="e">
        <f t="shared" si="27"/>
        <v>#VALUE!</v>
      </c>
      <c r="J441" s="9" t="str">
        <f>TEXT(MID(B441,1,Table1[[#This Row],[level1]]-1),"00")</f>
        <v>04</v>
      </c>
      <c r="K441" s="9" t="str">
        <f>TEXT(MID(B441,Table1[[#This Row],[level1]]+1,Table1[[#This Row],[level2]]-Table1[[#This Row],[level1]]-1),"00")</f>
        <v>01</v>
      </c>
      <c r="L441" s="9" t="str">
        <f>TEXT(MID(B441,Table1[[#This Row],[level2]]+1,5),"00")</f>
        <v>05</v>
      </c>
      <c r="Q441" s="9" t="str">
        <f t="shared" si="24"/>
        <v>{"ID":"4.1.5", "Title":"Plan distribution requirements"},</v>
      </c>
    </row>
    <row r="442" spans="1:17" s="9" customFormat="1" hidden="1">
      <c r="A442" s="6">
        <v>10252</v>
      </c>
      <c r="B442" s="7" t="s">
        <v>903</v>
      </c>
      <c r="C442" s="13" t="s">
        <v>904</v>
      </c>
      <c r="D442" s="6" t="s">
        <v>13</v>
      </c>
      <c r="E442" s="6"/>
      <c r="F442" s="9">
        <f t="shared" si="25"/>
        <v>2</v>
      </c>
      <c r="G442" s="9">
        <f t="shared" si="26"/>
        <v>4</v>
      </c>
      <c r="H442" s="9">
        <f t="shared" si="27"/>
        <v>6</v>
      </c>
      <c r="J442" s="9" t="str">
        <f>TEXT(MID(B442,1,Table1[[#This Row],[level1]]-1),"00")</f>
        <v>04</v>
      </c>
      <c r="K442" s="9" t="str">
        <f>TEXT(MID(B442,Table1[[#This Row],[level1]]+1,Table1[[#This Row],[level2]]-Table1[[#This Row],[level1]]-1),"00")</f>
        <v>01</v>
      </c>
      <c r="L442" s="9" t="str">
        <f>TEXT(MID(B442,Table1[[#This Row],[level2]]+1,5),"00")</f>
        <v>5.1</v>
      </c>
      <c r="Q442" s="9" t="str">
        <f t="shared" si="24"/>
        <v>{"ID":"4.1.5.1", "Title":"Maintain master data"},</v>
      </c>
    </row>
    <row r="443" spans="1:17" s="9" customFormat="1" ht="27.6" hidden="1">
      <c r="A443" s="6">
        <v>10253</v>
      </c>
      <c r="B443" s="7" t="s">
        <v>905</v>
      </c>
      <c r="C443" s="13" t="s">
        <v>906</v>
      </c>
      <c r="D443" s="6" t="s">
        <v>13</v>
      </c>
      <c r="E443" s="6"/>
      <c r="F443" s="9">
        <f t="shared" si="25"/>
        <v>2</v>
      </c>
      <c r="G443" s="9">
        <f t="shared" si="26"/>
        <v>4</v>
      </c>
      <c r="H443" s="9">
        <f t="shared" si="27"/>
        <v>6</v>
      </c>
      <c r="J443" s="9" t="str">
        <f>TEXT(MID(B443,1,Table1[[#This Row],[level1]]-1),"00")</f>
        <v>04</v>
      </c>
      <c r="K443" s="9" t="str">
        <f>TEXT(MID(B443,Table1[[#This Row],[level1]]+1,Table1[[#This Row],[level2]]-Table1[[#This Row],[level1]]-1),"00")</f>
        <v>01</v>
      </c>
      <c r="L443" s="9" t="str">
        <f>TEXT(MID(B443,Table1[[#This Row],[level2]]+1,5),"00")</f>
        <v>5.2</v>
      </c>
      <c r="Q443" s="9" t="str">
        <f t="shared" si="24"/>
        <v>{"ID":"4.1.5.2", "Title":"Determine finished goods inventory requirements at destination"},</v>
      </c>
    </row>
    <row r="444" spans="1:17" s="9" customFormat="1" hidden="1">
      <c r="A444" s="6">
        <v>19555</v>
      </c>
      <c r="B444" s="7" t="s">
        <v>907</v>
      </c>
      <c r="C444" s="13" t="s">
        <v>908</v>
      </c>
      <c r="D444" s="6" t="s">
        <v>13</v>
      </c>
      <c r="E444" s="6"/>
      <c r="F444" s="9">
        <f t="shared" si="25"/>
        <v>2</v>
      </c>
      <c r="G444" s="9">
        <f t="shared" si="26"/>
        <v>4</v>
      </c>
      <c r="H444" s="9">
        <f t="shared" si="27"/>
        <v>6</v>
      </c>
      <c r="J444" s="9" t="str">
        <f>TEXT(MID(B444,1,Table1[[#This Row],[level1]]-1),"00")</f>
        <v>04</v>
      </c>
      <c r="K444" s="9" t="str">
        <f>TEXT(MID(B444,Table1[[#This Row],[level1]]+1,Table1[[#This Row],[level2]]-Table1[[#This Row],[level1]]-1),"00")</f>
        <v>01</v>
      </c>
      <c r="L444" s="9" t="str">
        <f>TEXT(MID(B444,Table1[[#This Row],[level2]]+1,5),"00")</f>
        <v>5.3</v>
      </c>
      <c r="Q444" s="9" t="str">
        <f t="shared" si="24"/>
        <v>{"ID":"4.1.5.3", "Title":"Determine product storage facility requirements"},</v>
      </c>
    </row>
    <row r="445" spans="1:17" s="9" customFormat="1" hidden="1">
      <c r="A445" s="6">
        <v>10254</v>
      </c>
      <c r="B445" s="7" t="s">
        <v>909</v>
      </c>
      <c r="C445" s="13" t="s">
        <v>910</v>
      </c>
      <c r="D445" s="6" t="s">
        <v>13</v>
      </c>
      <c r="E445" s="6"/>
      <c r="F445" s="9">
        <f t="shared" si="25"/>
        <v>2</v>
      </c>
      <c r="G445" s="9">
        <f t="shared" si="26"/>
        <v>4</v>
      </c>
      <c r="H445" s="9">
        <f t="shared" si="27"/>
        <v>6</v>
      </c>
      <c r="J445" s="9" t="str">
        <f>TEXT(MID(B445,1,Table1[[#This Row],[level1]]-1),"00")</f>
        <v>04</v>
      </c>
      <c r="K445" s="9" t="str">
        <f>TEXT(MID(B445,Table1[[#This Row],[level1]]+1,Table1[[#This Row],[level2]]-Table1[[#This Row],[level1]]-1),"00")</f>
        <v>01</v>
      </c>
      <c r="L445" s="9" t="str">
        <f>TEXT(MID(B445,Table1[[#This Row],[level2]]+1,5),"00")</f>
        <v>5.4</v>
      </c>
      <c r="Q445" s="9" t="str">
        <f t="shared" si="24"/>
        <v>{"ID":"4.1.5.4", "Title":"Calculate requirements at destination"},</v>
      </c>
    </row>
    <row r="446" spans="1:17" s="9" customFormat="1" hidden="1">
      <c r="A446" s="6">
        <v>10255</v>
      </c>
      <c r="B446" s="7" t="s">
        <v>911</v>
      </c>
      <c r="C446" s="13" t="s">
        <v>912</v>
      </c>
      <c r="D446" s="6" t="s">
        <v>13</v>
      </c>
      <c r="E446" s="6"/>
      <c r="F446" s="9">
        <f t="shared" si="25"/>
        <v>2</v>
      </c>
      <c r="G446" s="9">
        <f t="shared" si="26"/>
        <v>4</v>
      </c>
      <c r="H446" s="9">
        <f t="shared" si="27"/>
        <v>6</v>
      </c>
      <c r="J446" s="9" t="str">
        <f>TEXT(MID(B446,1,Table1[[#This Row],[level1]]-1),"00")</f>
        <v>04</v>
      </c>
      <c r="K446" s="9" t="str">
        <f>TEXT(MID(B446,Table1[[#This Row],[level1]]+1,Table1[[#This Row],[level2]]-Table1[[#This Row],[level1]]-1),"00")</f>
        <v>01</v>
      </c>
      <c r="L446" s="9" t="str">
        <f>TEXT(MID(B446,Table1[[#This Row],[level2]]+1,5),"00")</f>
        <v>5.5</v>
      </c>
      <c r="Q446" s="9" t="str">
        <f t="shared" si="24"/>
        <v>{"ID":"4.1.5.5", "Title":"Calculate consolidation at source"},</v>
      </c>
    </row>
    <row r="447" spans="1:17" s="9" customFormat="1" hidden="1">
      <c r="A447" s="6">
        <v>10256</v>
      </c>
      <c r="B447" s="7" t="s">
        <v>913</v>
      </c>
      <c r="C447" s="13" t="s">
        <v>914</v>
      </c>
      <c r="D447" s="6" t="s">
        <v>13</v>
      </c>
      <c r="E447" s="6"/>
      <c r="F447" s="9">
        <f t="shared" si="25"/>
        <v>2</v>
      </c>
      <c r="G447" s="9">
        <f t="shared" si="26"/>
        <v>4</v>
      </c>
      <c r="H447" s="9">
        <f t="shared" si="27"/>
        <v>6</v>
      </c>
      <c r="J447" s="9" t="str">
        <f>TEXT(MID(B447,1,Table1[[#This Row],[level1]]-1),"00")</f>
        <v>04</v>
      </c>
      <c r="K447" s="9" t="str">
        <f>TEXT(MID(B447,Table1[[#This Row],[level1]]+1,Table1[[#This Row],[level2]]-Table1[[#This Row],[level1]]-1),"00")</f>
        <v>01</v>
      </c>
      <c r="L447" s="9" t="str">
        <f>TEXT(MID(B447,Table1[[#This Row],[level2]]+1,5),"00")</f>
        <v>5.6</v>
      </c>
      <c r="Q447" s="9" t="str">
        <f t="shared" si="24"/>
        <v>{"ID":"4.1.5.6", "Title":"Manage collaborative replenishment planning"},</v>
      </c>
    </row>
    <row r="448" spans="1:17" s="9" customFormat="1" hidden="1">
      <c r="A448" s="6">
        <v>10258</v>
      </c>
      <c r="B448" s="7" t="s">
        <v>915</v>
      </c>
      <c r="C448" s="13" t="s">
        <v>916</v>
      </c>
      <c r="D448" s="6" t="s">
        <v>13</v>
      </c>
      <c r="E448" s="6"/>
      <c r="F448" s="9">
        <f t="shared" si="25"/>
        <v>2</v>
      </c>
      <c r="G448" s="9">
        <f t="shared" si="26"/>
        <v>4</v>
      </c>
      <c r="H448" s="9">
        <f t="shared" si="27"/>
        <v>6</v>
      </c>
      <c r="J448" s="9" t="str">
        <f>TEXT(MID(B448,1,Table1[[#This Row],[level1]]-1),"00")</f>
        <v>04</v>
      </c>
      <c r="K448" s="9" t="str">
        <f>TEXT(MID(B448,Table1[[#This Row],[level1]]+1,Table1[[#This Row],[level2]]-Table1[[#This Row],[level1]]-1),"00")</f>
        <v>01</v>
      </c>
      <c r="L448" s="9" t="str">
        <f>TEXT(MID(B448,Table1[[#This Row],[level2]]+1,5),"00")</f>
        <v>5.7</v>
      </c>
      <c r="Q448" s="9" t="str">
        <f t="shared" si="24"/>
        <v>{"ID":"4.1.5.7", "Title":"Calculate and optimize destination dispatch plan"},</v>
      </c>
    </row>
    <row r="449" spans="1:17" s="9" customFormat="1" hidden="1">
      <c r="A449" s="6">
        <v>10259</v>
      </c>
      <c r="B449" s="7" t="s">
        <v>917</v>
      </c>
      <c r="C449" s="13" t="s">
        <v>918</v>
      </c>
      <c r="D449" s="6" t="s">
        <v>13</v>
      </c>
      <c r="E449" s="6"/>
      <c r="F449" s="9">
        <f t="shared" si="25"/>
        <v>2</v>
      </c>
      <c r="G449" s="9">
        <f t="shared" si="26"/>
        <v>4</v>
      </c>
      <c r="H449" s="9">
        <f t="shared" si="27"/>
        <v>6</v>
      </c>
      <c r="J449" s="9" t="str">
        <f>TEXT(MID(B449,1,Table1[[#This Row],[level1]]-1),"00")</f>
        <v>04</v>
      </c>
      <c r="K449" s="9" t="str">
        <f>TEXT(MID(B449,Table1[[#This Row],[level1]]+1,Table1[[#This Row],[level2]]-Table1[[#This Row],[level1]]-1),"00")</f>
        <v>01</v>
      </c>
      <c r="L449" s="9" t="str">
        <f>TEXT(MID(B449,Table1[[#This Row],[level2]]+1,5),"00")</f>
        <v>5.8</v>
      </c>
      <c r="Q449" s="9" t="str">
        <f t="shared" si="24"/>
        <v>{"ID":"4.1.5.8", "Title":"Manage dispatch plan attainment"},</v>
      </c>
    </row>
    <row r="450" spans="1:17" s="9" customFormat="1" hidden="1">
      <c r="A450" s="6">
        <v>10260</v>
      </c>
      <c r="B450" s="7" t="s">
        <v>919</v>
      </c>
      <c r="C450" s="13" t="s">
        <v>920</v>
      </c>
      <c r="D450" s="6" t="s">
        <v>13</v>
      </c>
      <c r="E450" s="6"/>
      <c r="F450" s="9">
        <f t="shared" si="25"/>
        <v>2</v>
      </c>
      <c r="G450" s="9">
        <f t="shared" si="26"/>
        <v>4</v>
      </c>
      <c r="H450" s="9">
        <f t="shared" si="27"/>
        <v>6</v>
      </c>
      <c r="J450" s="9" t="str">
        <f>TEXT(MID(B450,1,Table1[[#This Row],[level1]]-1),"00")</f>
        <v>04</v>
      </c>
      <c r="K450" s="9" t="str">
        <f>TEXT(MID(B450,Table1[[#This Row],[level1]]+1,Table1[[#This Row],[level2]]-Table1[[#This Row],[level1]]-1),"00")</f>
        <v>01</v>
      </c>
      <c r="L450" s="9" t="str">
        <f>TEXT(MID(B450,Table1[[#This Row],[level2]]+1,5),"00")</f>
        <v>5.9</v>
      </c>
      <c r="Q450" s="9" t="str">
        <f t="shared" ref="Q450:Q513" si="28">"{""ID"":""" &amp; B450 &amp;""", ""Title"":"""&amp;C450&amp;"""},"</f>
        <v>{"ID":"4.1.5.9", "Title":"Calculate and optimize destination load plans"},</v>
      </c>
    </row>
    <row r="451" spans="1:17" s="9" customFormat="1" hidden="1">
      <c r="A451" s="6">
        <v>10261</v>
      </c>
      <c r="B451" s="7" t="s">
        <v>921</v>
      </c>
      <c r="C451" s="13" t="s">
        <v>922</v>
      </c>
      <c r="D451" s="6" t="s">
        <v>13</v>
      </c>
      <c r="E451" s="6"/>
      <c r="F451" s="9">
        <f t="shared" ref="F451:F514" si="29">FIND(".",B451)</f>
        <v>2</v>
      </c>
      <c r="G451" s="9">
        <f t="shared" si="26"/>
        <v>4</v>
      </c>
      <c r="H451" s="9">
        <f t="shared" si="27"/>
        <v>6</v>
      </c>
      <c r="J451" s="9" t="str">
        <f>TEXT(MID(B451,1,Table1[[#This Row],[level1]]-1),"00")</f>
        <v>04</v>
      </c>
      <c r="K451" s="9" t="str">
        <f>TEXT(MID(B451,Table1[[#This Row],[level1]]+1,Table1[[#This Row],[level2]]-Table1[[#This Row],[level1]]-1),"00")</f>
        <v>01</v>
      </c>
      <c r="L451" s="9" t="str">
        <f>TEXT(MID(B451,Table1[[#This Row],[level2]]+1,5),"00")</f>
        <v>5.10</v>
      </c>
      <c r="Q451" s="9" t="str">
        <f t="shared" si="28"/>
        <v>{"ID":"4.1.5.10", "Title":"Manage partner load plan"},</v>
      </c>
    </row>
    <row r="452" spans="1:17" s="9" customFormat="1" hidden="1">
      <c r="A452" s="6">
        <v>10262</v>
      </c>
      <c r="B452" s="7" t="s">
        <v>923</v>
      </c>
      <c r="C452" s="13" t="s">
        <v>924</v>
      </c>
      <c r="D452" s="6" t="s">
        <v>13</v>
      </c>
      <c r="E452" s="6"/>
      <c r="F452" s="9">
        <f t="shared" si="29"/>
        <v>2</v>
      </c>
      <c r="G452" s="9">
        <f t="shared" si="26"/>
        <v>4</v>
      </c>
      <c r="H452" s="9">
        <f t="shared" si="27"/>
        <v>6</v>
      </c>
      <c r="J452" s="9" t="str">
        <f>TEXT(MID(B452,1,Table1[[#This Row],[level1]]-1),"00")</f>
        <v>04</v>
      </c>
      <c r="K452" s="9" t="str">
        <f>TEXT(MID(B452,Table1[[#This Row],[level1]]+1,Table1[[#This Row],[level2]]-Table1[[#This Row],[level1]]-1),"00")</f>
        <v>01</v>
      </c>
      <c r="L452" s="9" t="str">
        <f>TEXT(MID(B452,Table1[[#This Row],[level2]]+1,5),"00")</f>
        <v>5.11</v>
      </c>
      <c r="Q452" s="9" t="str">
        <f t="shared" si="28"/>
        <v>{"ID":"4.1.5.11", "Title":"Manage cost of supply"},</v>
      </c>
    </row>
    <row r="453" spans="1:17" s="9" customFormat="1" hidden="1">
      <c r="A453" s="6">
        <v>10263</v>
      </c>
      <c r="B453" s="7" t="s">
        <v>925</v>
      </c>
      <c r="C453" s="13" t="s">
        <v>926</v>
      </c>
      <c r="D453" s="6" t="s">
        <v>13</v>
      </c>
      <c r="E453" s="6"/>
      <c r="F453" s="9">
        <f t="shared" si="29"/>
        <v>2</v>
      </c>
      <c r="G453" s="9">
        <f t="shared" ref="G453:G516" si="30">FIND(".",B453,F453+1)</f>
        <v>4</v>
      </c>
      <c r="H453" s="9">
        <f t="shared" si="27"/>
        <v>6</v>
      </c>
      <c r="J453" s="9" t="str">
        <f>TEXT(MID(B453,1,Table1[[#This Row],[level1]]-1),"00")</f>
        <v>04</v>
      </c>
      <c r="K453" s="9" t="str">
        <f>TEXT(MID(B453,Table1[[#This Row],[level1]]+1,Table1[[#This Row],[level2]]-Table1[[#This Row],[level1]]-1),"00")</f>
        <v>01</v>
      </c>
      <c r="L453" s="9" t="str">
        <f>TEXT(MID(B453,Table1[[#This Row],[level2]]+1,5),"00")</f>
        <v>5.12</v>
      </c>
      <c r="Q453" s="9" t="str">
        <f t="shared" si="28"/>
        <v>{"ID":"4.1.5.12", "Title":"Manage capacity utilization"},</v>
      </c>
    </row>
    <row r="454" spans="1:17" s="9" customFormat="1">
      <c r="A454" s="6">
        <v>10226</v>
      </c>
      <c r="B454" s="7" t="s">
        <v>927</v>
      </c>
      <c r="C454" s="12" t="s">
        <v>928</v>
      </c>
      <c r="D454" s="6" t="s">
        <v>13</v>
      </c>
      <c r="E454" s="6"/>
      <c r="F454" s="9">
        <f t="shared" si="29"/>
        <v>2</v>
      </c>
      <c r="G454" s="9">
        <f t="shared" si="30"/>
        <v>4</v>
      </c>
      <c r="H454" s="9" t="e">
        <f t="shared" ref="H454:H517" si="31">FIND(".",B454,G454+1)</f>
        <v>#VALUE!</v>
      </c>
      <c r="J454" s="9" t="str">
        <f>TEXT(MID(B454,1,Table1[[#This Row],[level1]]-1),"00")</f>
        <v>04</v>
      </c>
      <c r="K454" s="9" t="str">
        <f>TEXT(MID(B454,Table1[[#This Row],[level1]]+1,Table1[[#This Row],[level2]]-Table1[[#This Row],[level1]]-1),"00")</f>
        <v>01</v>
      </c>
      <c r="L454" s="9" t="str">
        <f>TEXT(MID(B454,Table1[[#This Row],[level2]]+1,5),"00")</f>
        <v>06</v>
      </c>
      <c r="Q454" s="9" t="str">
        <f t="shared" si="28"/>
        <v>{"ID":"4.1.6", "Title":"Establish distribution planning constraints"},</v>
      </c>
    </row>
    <row r="455" spans="1:17" s="9" customFormat="1" hidden="1">
      <c r="A455" s="6">
        <v>10267</v>
      </c>
      <c r="B455" s="7" t="s">
        <v>929</v>
      </c>
      <c r="C455" s="13" t="s">
        <v>930</v>
      </c>
      <c r="D455" s="6" t="s">
        <v>13</v>
      </c>
      <c r="E455" s="6"/>
      <c r="F455" s="9">
        <f t="shared" si="29"/>
        <v>2</v>
      </c>
      <c r="G455" s="9">
        <f t="shared" si="30"/>
        <v>4</v>
      </c>
      <c r="H455" s="9">
        <f t="shared" si="31"/>
        <v>6</v>
      </c>
      <c r="J455" s="9" t="str">
        <f>TEXT(MID(B455,1,Table1[[#This Row],[level1]]-1),"00")</f>
        <v>04</v>
      </c>
      <c r="K455" s="9" t="str">
        <f>TEXT(MID(B455,Table1[[#This Row],[level1]]+1,Table1[[#This Row],[level2]]-Table1[[#This Row],[level1]]-1),"00")</f>
        <v>01</v>
      </c>
      <c r="L455" s="9" t="str">
        <f>TEXT(MID(B455,Table1[[#This Row],[level2]]+1,5),"00")</f>
        <v>6.1</v>
      </c>
      <c r="Q455" s="9" t="str">
        <f t="shared" si="28"/>
        <v>{"ID":"4.1.6.1", "Title":"Establish distribution center layout constraints"},</v>
      </c>
    </row>
    <row r="456" spans="1:17" s="9" customFormat="1" hidden="1">
      <c r="A456" s="6">
        <v>10268</v>
      </c>
      <c r="B456" s="7" t="s">
        <v>931</v>
      </c>
      <c r="C456" s="13" t="s">
        <v>932</v>
      </c>
      <c r="D456" s="6" t="s">
        <v>13</v>
      </c>
      <c r="E456" s="6"/>
      <c r="F456" s="9">
        <f t="shared" si="29"/>
        <v>2</v>
      </c>
      <c r="G456" s="9">
        <f t="shared" si="30"/>
        <v>4</v>
      </c>
      <c r="H456" s="9">
        <f t="shared" si="31"/>
        <v>6</v>
      </c>
      <c r="J456" s="9" t="str">
        <f>TEXT(MID(B456,1,Table1[[#This Row],[level1]]-1),"00")</f>
        <v>04</v>
      </c>
      <c r="K456" s="9" t="str">
        <f>TEXT(MID(B456,Table1[[#This Row],[level1]]+1,Table1[[#This Row],[level2]]-Table1[[#This Row],[level1]]-1),"00")</f>
        <v>01</v>
      </c>
      <c r="L456" s="9" t="str">
        <f>TEXT(MID(B456,Table1[[#This Row],[level2]]+1,5),"00")</f>
        <v>6.2</v>
      </c>
      <c r="Q456" s="9" t="str">
        <f t="shared" si="28"/>
        <v>{"ID":"4.1.6.2", "Title":"Establish inventory management constraints"},</v>
      </c>
    </row>
    <row r="457" spans="1:17" s="9" customFormat="1" hidden="1">
      <c r="A457" s="6">
        <v>10269</v>
      </c>
      <c r="B457" s="7" t="s">
        <v>933</v>
      </c>
      <c r="C457" s="13" t="s">
        <v>934</v>
      </c>
      <c r="D457" s="6" t="s">
        <v>13</v>
      </c>
      <c r="E457" s="6"/>
      <c r="F457" s="9">
        <f t="shared" si="29"/>
        <v>2</v>
      </c>
      <c r="G457" s="9">
        <f t="shared" si="30"/>
        <v>4</v>
      </c>
      <c r="H457" s="9">
        <f t="shared" si="31"/>
        <v>6</v>
      </c>
      <c r="J457" s="9" t="str">
        <f>TEXT(MID(B457,1,Table1[[#This Row],[level1]]-1),"00")</f>
        <v>04</v>
      </c>
      <c r="K457" s="9" t="str">
        <f>TEXT(MID(B457,Table1[[#This Row],[level1]]+1,Table1[[#This Row],[level2]]-Table1[[#This Row],[level1]]-1),"00")</f>
        <v>01</v>
      </c>
      <c r="L457" s="9" t="str">
        <f>TEXT(MID(B457,Table1[[#This Row],[level2]]+1,5),"00")</f>
        <v>6.3</v>
      </c>
      <c r="Q457" s="9" t="str">
        <f t="shared" si="28"/>
        <v>{"ID":"4.1.6.3", "Title":"Establish transportation management constraints"},</v>
      </c>
    </row>
    <row r="458" spans="1:17" s="9" customFormat="1" hidden="1">
      <c r="A458" s="6">
        <v>19558</v>
      </c>
      <c r="B458" s="7" t="s">
        <v>935</v>
      </c>
      <c r="C458" s="13" t="s">
        <v>936</v>
      </c>
      <c r="D458" s="6" t="s">
        <v>13</v>
      </c>
      <c r="E458" s="6"/>
      <c r="F458" s="9">
        <f t="shared" si="29"/>
        <v>2</v>
      </c>
      <c r="G458" s="9">
        <f t="shared" si="30"/>
        <v>4</v>
      </c>
      <c r="H458" s="9">
        <f t="shared" si="31"/>
        <v>6</v>
      </c>
      <c r="J458" s="9" t="str">
        <f>TEXT(MID(B458,1,Table1[[#This Row],[level1]]-1),"00")</f>
        <v>04</v>
      </c>
      <c r="K458" s="9" t="str">
        <f>TEXT(MID(B458,Table1[[#This Row],[level1]]+1,Table1[[#This Row],[level2]]-Table1[[#This Row],[level1]]-1),"00")</f>
        <v>01</v>
      </c>
      <c r="L458" s="9" t="str">
        <f>TEXT(MID(B458,Table1[[#This Row],[level2]]+1,5),"00")</f>
        <v>6.4</v>
      </c>
      <c r="Q458" s="9" t="str">
        <f t="shared" si="28"/>
        <v>{"ID":"4.1.6.4", "Title":"Establish storage management constraints"},</v>
      </c>
    </row>
    <row r="459" spans="1:17" s="9" customFormat="1">
      <c r="A459" s="6">
        <v>10227</v>
      </c>
      <c r="B459" s="7" t="s">
        <v>937</v>
      </c>
      <c r="C459" s="12" t="s">
        <v>938</v>
      </c>
      <c r="D459" s="6" t="s">
        <v>13</v>
      </c>
      <c r="E459" s="6"/>
      <c r="F459" s="9">
        <f t="shared" si="29"/>
        <v>2</v>
      </c>
      <c r="G459" s="9">
        <f t="shared" si="30"/>
        <v>4</v>
      </c>
      <c r="H459" s="9" t="e">
        <f t="shared" si="31"/>
        <v>#VALUE!</v>
      </c>
      <c r="J459" s="9" t="str">
        <f>TEXT(MID(B459,1,Table1[[#This Row],[level1]]-1),"00")</f>
        <v>04</v>
      </c>
      <c r="K459" s="9" t="str">
        <f>TEXT(MID(B459,Table1[[#This Row],[level1]]+1,Table1[[#This Row],[level2]]-Table1[[#This Row],[level1]]-1),"00")</f>
        <v>01</v>
      </c>
      <c r="L459" s="9" t="str">
        <f>TEXT(MID(B459,Table1[[#This Row],[level2]]+1,5),"00")</f>
        <v>07</v>
      </c>
      <c r="Q459" s="9" t="str">
        <f t="shared" si="28"/>
        <v>{"ID":"4.1.7", "Title":"Review distribution planning policies"},</v>
      </c>
    </row>
    <row r="460" spans="1:17" s="9" customFormat="1" hidden="1">
      <c r="A460" s="6">
        <v>10264</v>
      </c>
      <c r="B460" s="7" t="s">
        <v>939</v>
      </c>
      <c r="C460" s="13" t="s">
        <v>940</v>
      </c>
      <c r="D460" s="6" t="s">
        <v>13</v>
      </c>
      <c r="E460" s="6"/>
      <c r="F460" s="9">
        <f t="shared" si="29"/>
        <v>2</v>
      </c>
      <c r="G460" s="9">
        <f t="shared" si="30"/>
        <v>4</v>
      </c>
      <c r="H460" s="9">
        <f t="shared" si="31"/>
        <v>6</v>
      </c>
      <c r="J460" s="9" t="str">
        <f>TEXT(MID(B460,1,Table1[[#This Row],[level1]]-1),"00")</f>
        <v>04</v>
      </c>
      <c r="K460" s="9" t="str">
        <f>TEXT(MID(B460,Table1[[#This Row],[level1]]+1,Table1[[#This Row],[level2]]-Table1[[#This Row],[level1]]-1),"00")</f>
        <v>01</v>
      </c>
      <c r="L460" s="9" t="str">
        <f>TEXT(MID(B460,Table1[[#This Row],[level2]]+1,5),"00")</f>
        <v>7.1</v>
      </c>
      <c r="Q460" s="9" t="str">
        <f t="shared" si="28"/>
        <v>{"ID":"4.1.7.1", "Title":"Review distribution network"},</v>
      </c>
    </row>
    <row r="461" spans="1:17" s="9" customFormat="1" hidden="1">
      <c r="A461" s="6">
        <v>10265</v>
      </c>
      <c r="B461" s="7" t="s">
        <v>941</v>
      </c>
      <c r="C461" s="13" t="s">
        <v>942</v>
      </c>
      <c r="D461" s="6" t="s">
        <v>13</v>
      </c>
      <c r="E461" s="6"/>
      <c r="F461" s="9">
        <f t="shared" si="29"/>
        <v>2</v>
      </c>
      <c r="G461" s="9">
        <f t="shared" si="30"/>
        <v>4</v>
      </c>
      <c r="H461" s="9">
        <f t="shared" si="31"/>
        <v>6</v>
      </c>
      <c r="J461" s="9" t="str">
        <f>TEXT(MID(B461,1,Table1[[#This Row],[level1]]-1),"00")</f>
        <v>04</v>
      </c>
      <c r="K461" s="9" t="str">
        <f>TEXT(MID(B461,Table1[[#This Row],[level1]]+1,Table1[[#This Row],[level2]]-Table1[[#This Row],[level1]]-1),"00")</f>
        <v>01</v>
      </c>
      <c r="L461" s="9" t="str">
        <f>TEXT(MID(B461,Table1[[#This Row],[level2]]+1,5),"00")</f>
        <v>7.2</v>
      </c>
      <c r="Q461" s="9" t="str">
        <f t="shared" si="28"/>
        <v>{"ID":"4.1.7.2", "Title":"Establish sourcing relationships"},</v>
      </c>
    </row>
    <row r="462" spans="1:17" s="9" customFormat="1" hidden="1">
      <c r="A462" s="6">
        <v>10266</v>
      </c>
      <c r="B462" s="7" t="s">
        <v>943</v>
      </c>
      <c r="C462" s="13" t="s">
        <v>944</v>
      </c>
      <c r="D462" s="6" t="s">
        <v>13</v>
      </c>
      <c r="E462" s="6"/>
      <c r="F462" s="9">
        <f t="shared" si="29"/>
        <v>2</v>
      </c>
      <c r="G462" s="9">
        <f t="shared" si="30"/>
        <v>4</v>
      </c>
      <c r="H462" s="9">
        <f t="shared" si="31"/>
        <v>6</v>
      </c>
      <c r="J462" s="9" t="str">
        <f>TEXT(MID(B462,1,Table1[[#This Row],[level1]]-1),"00")</f>
        <v>04</v>
      </c>
      <c r="K462" s="9" t="str">
        <f>TEXT(MID(B462,Table1[[#This Row],[level1]]+1,Table1[[#This Row],[level2]]-Table1[[#This Row],[level1]]-1),"00")</f>
        <v>01</v>
      </c>
      <c r="L462" s="9" t="str">
        <f>TEXT(MID(B462,Table1[[#This Row],[level2]]+1,5),"00")</f>
        <v>7.3</v>
      </c>
      <c r="Q462" s="9" t="str">
        <f t="shared" si="28"/>
        <v>{"ID":"4.1.7.3", "Title":"Establish dynamic deployment policies"},</v>
      </c>
    </row>
    <row r="463" spans="1:17" s="9" customFormat="1">
      <c r="A463" s="6">
        <v>10368</v>
      </c>
      <c r="B463" s="7" t="s">
        <v>945</v>
      </c>
      <c r="C463" s="12" t="s">
        <v>946</v>
      </c>
      <c r="D463" s="6" t="s">
        <v>13</v>
      </c>
      <c r="E463" s="6"/>
      <c r="F463" s="9">
        <f t="shared" si="29"/>
        <v>2</v>
      </c>
      <c r="G463" s="9">
        <f t="shared" si="30"/>
        <v>4</v>
      </c>
      <c r="H463" s="9" t="e">
        <f t="shared" si="31"/>
        <v>#VALUE!</v>
      </c>
      <c r="J463" s="9" t="str">
        <f>TEXT(MID(B463,1,Table1[[#This Row],[level1]]-1),"00")</f>
        <v>04</v>
      </c>
      <c r="K463" s="9" t="str">
        <f>TEXT(MID(B463,Table1[[#This Row],[level1]]+1,Table1[[#This Row],[level2]]-Table1[[#This Row],[level1]]-1),"00")</f>
        <v>01</v>
      </c>
      <c r="L463" s="9" t="str">
        <f>TEXT(MID(B463,Table1[[#This Row],[level2]]+1,5),"00")</f>
        <v>08</v>
      </c>
      <c r="Q463" s="9" t="str">
        <f t="shared" si="28"/>
        <v>{"ID":"4.1.8", "Title":"Develop quality standards and procedures"},</v>
      </c>
    </row>
    <row r="464" spans="1:17" s="9" customFormat="1" hidden="1">
      <c r="A464" s="6">
        <v>10371</v>
      </c>
      <c r="B464" s="7" t="s">
        <v>947</v>
      </c>
      <c r="C464" s="13" t="s">
        <v>948</v>
      </c>
      <c r="D464" s="6" t="s">
        <v>13</v>
      </c>
      <c r="E464" s="6"/>
      <c r="F464" s="9">
        <f t="shared" si="29"/>
        <v>2</v>
      </c>
      <c r="G464" s="9">
        <f t="shared" si="30"/>
        <v>4</v>
      </c>
      <c r="H464" s="9">
        <f t="shared" si="31"/>
        <v>6</v>
      </c>
      <c r="J464" s="9" t="str">
        <f>TEXT(MID(B464,1,Table1[[#This Row],[level1]]-1),"00")</f>
        <v>04</v>
      </c>
      <c r="K464" s="9" t="str">
        <f>TEXT(MID(B464,Table1[[#This Row],[level1]]+1,Table1[[#This Row],[level2]]-Table1[[#This Row],[level1]]-1),"00")</f>
        <v>01</v>
      </c>
      <c r="L464" s="9" t="str">
        <f>TEXT(MID(B464,Table1[[#This Row],[level2]]+1,5),"00")</f>
        <v>8.1</v>
      </c>
      <c r="Q464" s="9" t="str">
        <f t="shared" si="28"/>
        <v>{"ID":"4.1.8.1", "Title":"Establish quality targets"},</v>
      </c>
    </row>
    <row r="465" spans="1:17" s="9" customFormat="1" hidden="1">
      <c r="A465" s="6">
        <v>10372</v>
      </c>
      <c r="B465" s="7" t="s">
        <v>949</v>
      </c>
      <c r="C465" s="13" t="s">
        <v>950</v>
      </c>
      <c r="D465" s="6" t="s">
        <v>13</v>
      </c>
      <c r="E465" s="6"/>
      <c r="F465" s="9">
        <f t="shared" si="29"/>
        <v>2</v>
      </c>
      <c r="G465" s="9">
        <f t="shared" si="30"/>
        <v>4</v>
      </c>
      <c r="H465" s="9">
        <f t="shared" si="31"/>
        <v>6</v>
      </c>
      <c r="J465" s="9" t="str">
        <f>TEXT(MID(B465,1,Table1[[#This Row],[level1]]-1),"00")</f>
        <v>04</v>
      </c>
      <c r="K465" s="9" t="str">
        <f>TEXT(MID(B465,Table1[[#This Row],[level1]]+1,Table1[[#This Row],[level2]]-Table1[[#This Row],[level1]]-1),"00")</f>
        <v>01</v>
      </c>
      <c r="L465" s="9" t="str">
        <f>TEXT(MID(B465,Table1[[#This Row],[level2]]+1,5),"00")</f>
        <v>8.2</v>
      </c>
      <c r="Q465" s="9" t="str">
        <f t="shared" si="28"/>
        <v>{"ID":"4.1.8.2", "Title":"Develop standard testing procedures"},</v>
      </c>
    </row>
    <row r="466" spans="1:17" s="9" customFormat="1" hidden="1">
      <c r="A466" s="6">
        <v>10373</v>
      </c>
      <c r="B466" s="7" t="s">
        <v>951</v>
      </c>
      <c r="C466" s="13" t="s">
        <v>952</v>
      </c>
      <c r="D466" s="6" t="s">
        <v>13</v>
      </c>
      <c r="E466" s="6"/>
      <c r="F466" s="9">
        <f t="shared" si="29"/>
        <v>2</v>
      </c>
      <c r="G466" s="9">
        <f t="shared" si="30"/>
        <v>4</v>
      </c>
      <c r="H466" s="9">
        <f t="shared" si="31"/>
        <v>6</v>
      </c>
      <c r="J466" s="9" t="str">
        <f>TEXT(MID(B466,1,Table1[[#This Row],[level1]]-1),"00")</f>
        <v>04</v>
      </c>
      <c r="K466" s="9" t="str">
        <f>TEXT(MID(B466,Table1[[#This Row],[level1]]+1,Table1[[#This Row],[level2]]-Table1[[#This Row],[level1]]-1),"00")</f>
        <v>01</v>
      </c>
      <c r="L466" s="9" t="str">
        <f>TEXT(MID(B466,Table1[[#This Row],[level2]]+1,5),"00")</f>
        <v>8.3</v>
      </c>
      <c r="Q466" s="9" t="str">
        <f t="shared" si="28"/>
        <v>{"ID":"4.1.8.3", "Title":"Communicate quality specifications"},</v>
      </c>
    </row>
    <row r="467" spans="1:17" s="9" customFormat="1">
      <c r="A467" s="6">
        <v>10216</v>
      </c>
      <c r="B467" s="7" t="s">
        <v>953</v>
      </c>
      <c r="C467" s="11" t="s">
        <v>954</v>
      </c>
      <c r="D467" s="6" t="s">
        <v>6</v>
      </c>
      <c r="E467" s="6"/>
      <c r="F467" s="9">
        <f t="shared" si="29"/>
        <v>2</v>
      </c>
      <c r="G467" s="9" t="e">
        <f t="shared" si="30"/>
        <v>#VALUE!</v>
      </c>
      <c r="H467" s="9" t="e">
        <f t="shared" si="31"/>
        <v>#VALUE!</v>
      </c>
      <c r="J467" s="9" t="str">
        <f>TEXT(MID(B467,1,Table1[[#This Row],[level1]]-1),"00")</f>
        <v>04</v>
      </c>
      <c r="K467" s="9" t="e">
        <f>TEXT(MID(B467,Table1[[#This Row],[level1]]+1,Table1[[#This Row],[level2]]-Table1[[#This Row],[level1]]-1),"00")</f>
        <v>#VALUE!</v>
      </c>
      <c r="L467" s="9" t="e">
        <f>TEXT(MID(B467,Table1[[#This Row],[level2]]+1,5),"00")</f>
        <v>#VALUE!</v>
      </c>
      <c r="Q467" s="9" t="str">
        <f t="shared" si="28"/>
        <v>{"ID":"4.2", "Title":"Procure materials and services"},</v>
      </c>
    </row>
    <row r="468" spans="1:17" s="9" customFormat="1">
      <c r="A468" s="6">
        <v>10277</v>
      </c>
      <c r="B468" s="7" t="s">
        <v>955</v>
      </c>
      <c r="C468" s="12" t="s">
        <v>956</v>
      </c>
      <c r="D468" s="6" t="s">
        <v>6</v>
      </c>
      <c r="E468" s="6"/>
      <c r="F468" s="9">
        <f t="shared" si="29"/>
        <v>2</v>
      </c>
      <c r="G468" s="9">
        <f t="shared" si="30"/>
        <v>4</v>
      </c>
      <c r="H468" s="9" t="e">
        <f t="shared" si="31"/>
        <v>#VALUE!</v>
      </c>
      <c r="J468" s="9" t="str">
        <f>TEXT(MID(B468,1,Table1[[#This Row],[level1]]-1),"00")</f>
        <v>04</v>
      </c>
      <c r="K468" s="9" t="str">
        <f>TEXT(MID(B468,Table1[[#This Row],[level1]]+1,Table1[[#This Row],[level2]]-Table1[[#This Row],[level1]]-1),"00")</f>
        <v>02</v>
      </c>
      <c r="L468" s="9" t="str">
        <f>TEXT(MID(B468,Table1[[#This Row],[level2]]+1,5),"00")</f>
        <v>01</v>
      </c>
      <c r="Q468" s="9" t="str">
        <f t="shared" si="28"/>
        <v>{"ID":"4.2.1", "Title":"Develop sourcing strategies"},</v>
      </c>
    </row>
    <row r="469" spans="1:17" s="9" customFormat="1" hidden="1">
      <c r="A469" s="6">
        <v>10281</v>
      </c>
      <c r="B469" s="7" t="s">
        <v>957</v>
      </c>
      <c r="C469" s="13" t="s">
        <v>958</v>
      </c>
      <c r="D469" s="6" t="s">
        <v>6</v>
      </c>
      <c r="E469" s="6"/>
      <c r="F469" s="9">
        <f t="shared" si="29"/>
        <v>2</v>
      </c>
      <c r="G469" s="9">
        <f t="shared" si="30"/>
        <v>4</v>
      </c>
      <c r="H469" s="9">
        <f t="shared" si="31"/>
        <v>6</v>
      </c>
      <c r="J469" s="9" t="str">
        <f>TEXT(MID(B469,1,Table1[[#This Row],[level1]]-1),"00")</f>
        <v>04</v>
      </c>
      <c r="K469" s="9" t="str">
        <f>TEXT(MID(B469,Table1[[#This Row],[level1]]+1,Table1[[#This Row],[level2]]-Table1[[#This Row],[level1]]-1),"00")</f>
        <v>02</v>
      </c>
      <c r="L469" s="9" t="str">
        <f>TEXT(MID(B469,Table1[[#This Row],[level2]]+1,5),"00")</f>
        <v>1.1</v>
      </c>
      <c r="Q469" s="9" t="str">
        <f t="shared" si="28"/>
        <v>{"ID":"4.2.1.1", "Title":"Develop procurement plan"},</v>
      </c>
    </row>
    <row r="470" spans="1:17" s="9" customFormat="1" hidden="1">
      <c r="A470" s="6">
        <v>10282</v>
      </c>
      <c r="B470" s="7" t="s">
        <v>959</v>
      </c>
      <c r="C470" s="13" t="s">
        <v>960</v>
      </c>
      <c r="D470" s="6" t="s">
        <v>13</v>
      </c>
      <c r="E470" s="6"/>
      <c r="F470" s="9">
        <f t="shared" si="29"/>
        <v>2</v>
      </c>
      <c r="G470" s="9">
        <f t="shared" si="30"/>
        <v>4</v>
      </c>
      <c r="H470" s="9">
        <f t="shared" si="31"/>
        <v>6</v>
      </c>
      <c r="J470" s="9" t="str">
        <f>TEXT(MID(B470,1,Table1[[#This Row],[level1]]-1),"00")</f>
        <v>04</v>
      </c>
      <c r="K470" s="9" t="str">
        <f>TEXT(MID(B470,Table1[[#This Row],[level1]]+1,Table1[[#This Row],[level2]]-Table1[[#This Row],[level1]]-1),"00")</f>
        <v>02</v>
      </c>
      <c r="L470" s="9" t="str">
        <f>TEXT(MID(B470,Table1[[#This Row],[level2]]+1,5),"00")</f>
        <v>1.2</v>
      </c>
      <c r="Q470" s="9" t="str">
        <f t="shared" si="28"/>
        <v>{"ID":"4.2.1.2", "Title":"Clarify purchasing requirements"},</v>
      </c>
    </row>
    <row r="471" spans="1:17" s="9" customFormat="1" hidden="1">
      <c r="A471" s="6">
        <v>10283</v>
      </c>
      <c r="B471" s="7" t="s">
        <v>961</v>
      </c>
      <c r="C471" s="13" t="s">
        <v>962</v>
      </c>
      <c r="D471" s="6" t="s">
        <v>13</v>
      </c>
      <c r="E471" s="6"/>
      <c r="F471" s="9">
        <f t="shared" si="29"/>
        <v>2</v>
      </c>
      <c r="G471" s="9">
        <f t="shared" si="30"/>
        <v>4</v>
      </c>
      <c r="H471" s="9">
        <f t="shared" si="31"/>
        <v>6</v>
      </c>
      <c r="J471" s="9" t="str">
        <f>TEXT(MID(B471,1,Table1[[#This Row],[level1]]-1),"00")</f>
        <v>04</v>
      </c>
      <c r="K471" s="9" t="str">
        <f>TEXT(MID(B471,Table1[[#This Row],[level1]]+1,Table1[[#This Row],[level2]]-Table1[[#This Row],[level1]]-1),"00")</f>
        <v>02</v>
      </c>
      <c r="L471" s="9" t="str">
        <f>TEXT(MID(B471,Table1[[#This Row],[level2]]+1,5),"00")</f>
        <v>1.3</v>
      </c>
      <c r="Q471" s="9" t="str">
        <f t="shared" si="28"/>
        <v>{"ID":"4.2.1.3", "Title":"Develop inventory strategy"},</v>
      </c>
    </row>
    <row r="472" spans="1:17" s="9" customFormat="1" hidden="1">
      <c r="A472" s="6">
        <v>10284</v>
      </c>
      <c r="B472" s="7" t="s">
        <v>963</v>
      </c>
      <c r="C472" s="13" t="s">
        <v>964</v>
      </c>
      <c r="D472" s="6" t="s">
        <v>13</v>
      </c>
      <c r="E472" s="6"/>
      <c r="F472" s="9">
        <f t="shared" si="29"/>
        <v>2</v>
      </c>
      <c r="G472" s="9">
        <f t="shared" si="30"/>
        <v>4</v>
      </c>
      <c r="H472" s="9">
        <f t="shared" si="31"/>
        <v>6</v>
      </c>
      <c r="J472" s="9" t="str">
        <f>TEXT(MID(B472,1,Table1[[#This Row],[level1]]-1),"00")</f>
        <v>04</v>
      </c>
      <c r="K472" s="9" t="str">
        <f>TEXT(MID(B472,Table1[[#This Row],[level1]]+1,Table1[[#This Row],[level2]]-Table1[[#This Row],[level1]]-1),"00")</f>
        <v>02</v>
      </c>
      <c r="L472" s="9" t="str">
        <f>TEXT(MID(B472,Table1[[#This Row],[level2]]+1,5),"00")</f>
        <v>1.4</v>
      </c>
      <c r="Q472" s="9" t="str">
        <f t="shared" si="28"/>
        <v>{"ID":"4.2.1.4", "Title":"Match needs to supply capabilities"},</v>
      </c>
    </row>
    <row r="473" spans="1:17" s="9" customFormat="1" hidden="1">
      <c r="A473" s="6">
        <v>10285</v>
      </c>
      <c r="B473" s="7" t="s">
        <v>965</v>
      </c>
      <c r="C473" s="13" t="s">
        <v>966</v>
      </c>
      <c r="D473" s="6" t="s">
        <v>13</v>
      </c>
      <c r="E473" s="6"/>
      <c r="F473" s="9">
        <f t="shared" si="29"/>
        <v>2</v>
      </c>
      <c r="G473" s="9">
        <f t="shared" si="30"/>
        <v>4</v>
      </c>
      <c r="H473" s="9">
        <f t="shared" si="31"/>
        <v>6</v>
      </c>
      <c r="J473" s="9" t="str">
        <f>TEXT(MID(B473,1,Table1[[#This Row],[level1]]-1),"00")</f>
        <v>04</v>
      </c>
      <c r="K473" s="9" t="str">
        <f>TEXT(MID(B473,Table1[[#This Row],[level1]]+1,Table1[[#This Row],[level2]]-Table1[[#This Row],[level1]]-1),"00")</f>
        <v>02</v>
      </c>
      <c r="L473" s="9" t="str">
        <f>TEXT(MID(B473,Table1[[#This Row],[level2]]+1,5),"00")</f>
        <v>1.5</v>
      </c>
      <c r="Q473" s="9" t="str">
        <f t="shared" si="28"/>
        <v>{"ID":"4.2.1.5", "Title":"Analyze organization’s spend profile"},</v>
      </c>
    </row>
    <row r="474" spans="1:17" s="9" customFormat="1" hidden="1">
      <c r="A474" s="6">
        <v>10286</v>
      </c>
      <c r="B474" s="7" t="s">
        <v>967</v>
      </c>
      <c r="C474" s="13" t="s">
        <v>968</v>
      </c>
      <c r="D474" s="6" t="s">
        <v>13</v>
      </c>
      <c r="E474" s="6"/>
      <c r="F474" s="9">
        <f t="shared" si="29"/>
        <v>2</v>
      </c>
      <c r="G474" s="9">
        <f t="shared" si="30"/>
        <v>4</v>
      </c>
      <c r="H474" s="9">
        <f t="shared" si="31"/>
        <v>6</v>
      </c>
      <c r="J474" s="9" t="str">
        <f>TEXT(MID(B474,1,Table1[[#This Row],[level1]]-1),"00")</f>
        <v>04</v>
      </c>
      <c r="K474" s="9" t="str">
        <f>TEXT(MID(B474,Table1[[#This Row],[level1]]+1,Table1[[#This Row],[level2]]-Table1[[#This Row],[level1]]-1),"00")</f>
        <v>02</v>
      </c>
      <c r="L474" s="9" t="str">
        <f>TEXT(MID(B474,Table1[[#This Row],[level2]]+1,5),"00")</f>
        <v>1.6</v>
      </c>
      <c r="Q474" s="9" t="str">
        <f t="shared" si="28"/>
        <v>{"ID":"4.2.1.6", "Title":"Seek opportunities to improve efficiency and value"},</v>
      </c>
    </row>
    <row r="475" spans="1:17" s="9" customFormat="1" hidden="1">
      <c r="A475" s="6">
        <v>10287</v>
      </c>
      <c r="B475" s="7" t="s">
        <v>969</v>
      </c>
      <c r="C475" s="13" t="s">
        <v>970</v>
      </c>
      <c r="D475" s="6" t="s">
        <v>13</v>
      </c>
      <c r="E475" s="6"/>
      <c r="F475" s="9">
        <f t="shared" si="29"/>
        <v>2</v>
      </c>
      <c r="G475" s="9">
        <f t="shared" si="30"/>
        <v>4</v>
      </c>
      <c r="H475" s="9">
        <f t="shared" si="31"/>
        <v>6</v>
      </c>
      <c r="J475" s="9" t="str">
        <f>TEXT(MID(B475,1,Table1[[#This Row],[level1]]-1),"00")</f>
        <v>04</v>
      </c>
      <c r="K475" s="9" t="str">
        <f>TEXT(MID(B475,Table1[[#This Row],[level1]]+1,Table1[[#This Row],[level2]]-Table1[[#This Row],[level1]]-1),"00")</f>
        <v>02</v>
      </c>
      <c r="L475" s="9" t="str">
        <f>TEXT(MID(B475,Table1[[#This Row],[level2]]+1,5),"00")</f>
        <v>1.7</v>
      </c>
      <c r="Q475" s="9" t="str">
        <f t="shared" si="28"/>
        <v>{"ID":"4.2.1.7", "Title":"Collaborate with suppliers to identify sourcing opportunities"},</v>
      </c>
    </row>
    <row r="476" spans="1:17" s="9" customFormat="1">
      <c r="A476" s="6">
        <v>10278</v>
      </c>
      <c r="B476" s="7" t="s">
        <v>971</v>
      </c>
      <c r="C476" s="12" t="s">
        <v>7409</v>
      </c>
      <c r="D476" s="6" t="s">
        <v>6</v>
      </c>
      <c r="E476" s="6"/>
      <c r="F476" s="9">
        <f t="shared" si="29"/>
        <v>2</v>
      </c>
      <c r="G476" s="9">
        <f t="shared" si="30"/>
        <v>4</v>
      </c>
      <c r="H476" s="9" t="e">
        <f t="shared" si="31"/>
        <v>#VALUE!</v>
      </c>
      <c r="J476" s="9" t="str">
        <f>TEXT(MID(B476,1,Table1[[#This Row],[level1]]-1),"00")</f>
        <v>04</v>
      </c>
      <c r="K476" s="9" t="str">
        <f>TEXT(MID(B476,Table1[[#This Row],[level1]]+1,Table1[[#This Row],[level2]]-Table1[[#This Row],[level1]]-1),"00")</f>
        <v>02</v>
      </c>
      <c r="L476" s="9" t="str">
        <f>TEXT(MID(B476,Table1[[#This Row],[level2]]+1,5),"00")</f>
        <v>02</v>
      </c>
      <c r="P476" s="12" t="s">
        <v>972</v>
      </c>
      <c r="Q476" s="9" t="str">
        <f t="shared" si="28"/>
        <v>{"ID":"4.2.2", "Title":"Select suppliers and develop or maintain contracts"},</v>
      </c>
    </row>
    <row r="477" spans="1:17" s="9" customFormat="1" hidden="1">
      <c r="A477" s="6">
        <v>10288</v>
      </c>
      <c r="B477" s="7" t="s">
        <v>973</v>
      </c>
      <c r="C477" s="13" t="s">
        <v>974</v>
      </c>
      <c r="D477" s="6" t="s">
        <v>13</v>
      </c>
      <c r="E477" s="6"/>
      <c r="F477" s="9">
        <f t="shared" si="29"/>
        <v>2</v>
      </c>
      <c r="G477" s="9">
        <f t="shared" si="30"/>
        <v>4</v>
      </c>
      <c r="H477" s="9">
        <f t="shared" si="31"/>
        <v>6</v>
      </c>
      <c r="J477" s="9" t="str">
        <f>TEXT(MID(B477,1,Table1[[#This Row],[level1]]-1),"00")</f>
        <v>04</v>
      </c>
      <c r="K477" s="9" t="str">
        <f>TEXT(MID(B477,Table1[[#This Row],[level1]]+1,Table1[[#This Row],[level2]]-Table1[[#This Row],[level1]]-1),"00")</f>
        <v>02</v>
      </c>
      <c r="L477" s="9" t="str">
        <f>TEXT(MID(B477,Table1[[#This Row],[level2]]+1,5),"00")</f>
        <v>2.1</v>
      </c>
      <c r="Q477" s="9" t="str">
        <f t="shared" si="28"/>
        <v>{"ID":"4.2.2.1", "Title":"Select suppliers"},</v>
      </c>
    </row>
    <row r="478" spans="1:17" s="9" customFormat="1" hidden="1">
      <c r="A478" s="6">
        <v>10289</v>
      </c>
      <c r="B478" s="7" t="s">
        <v>975</v>
      </c>
      <c r="C478" s="13" t="s">
        <v>976</v>
      </c>
      <c r="D478" s="6" t="s">
        <v>13</v>
      </c>
      <c r="E478" s="6"/>
      <c r="F478" s="9">
        <f t="shared" si="29"/>
        <v>2</v>
      </c>
      <c r="G478" s="9">
        <f t="shared" si="30"/>
        <v>4</v>
      </c>
      <c r="H478" s="9">
        <f t="shared" si="31"/>
        <v>6</v>
      </c>
      <c r="J478" s="9" t="str">
        <f>TEXT(MID(B478,1,Table1[[#This Row],[level1]]-1),"00")</f>
        <v>04</v>
      </c>
      <c r="K478" s="9" t="str">
        <f>TEXT(MID(B478,Table1[[#This Row],[level1]]+1,Table1[[#This Row],[level2]]-Table1[[#This Row],[level1]]-1),"00")</f>
        <v>02</v>
      </c>
      <c r="L478" s="9" t="str">
        <f>TEXT(MID(B478,Table1[[#This Row],[level2]]+1,5),"00")</f>
        <v>2.2</v>
      </c>
      <c r="Q478" s="9" t="str">
        <f t="shared" si="28"/>
        <v>{"ID":"4.2.2.2", "Title":"Certify and validate suppliers"},</v>
      </c>
    </row>
    <row r="479" spans="1:17" s="9" customFormat="1" hidden="1">
      <c r="A479" s="6">
        <v>10290</v>
      </c>
      <c r="B479" s="7" t="s">
        <v>977</v>
      </c>
      <c r="C479" s="13" t="s">
        <v>978</v>
      </c>
      <c r="D479" s="6" t="s">
        <v>13</v>
      </c>
      <c r="E479" s="6"/>
      <c r="F479" s="9">
        <f t="shared" si="29"/>
        <v>2</v>
      </c>
      <c r="G479" s="9">
        <f t="shared" si="30"/>
        <v>4</v>
      </c>
      <c r="H479" s="9">
        <f t="shared" si="31"/>
        <v>6</v>
      </c>
      <c r="J479" s="9" t="str">
        <f>TEXT(MID(B479,1,Table1[[#This Row],[level1]]-1),"00")</f>
        <v>04</v>
      </c>
      <c r="K479" s="9" t="str">
        <f>TEXT(MID(B479,Table1[[#This Row],[level1]]+1,Table1[[#This Row],[level2]]-Table1[[#This Row],[level1]]-1),"00")</f>
        <v>02</v>
      </c>
      <c r="L479" s="9" t="str">
        <f>TEXT(MID(B479,Table1[[#This Row],[level2]]+1,5),"00")</f>
        <v>2.3</v>
      </c>
      <c r="Q479" s="9" t="str">
        <f t="shared" si="28"/>
        <v>{"ID":"4.2.2.3", "Title":"Negotiate and establish contracts"},</v>
      </c>
    </row>
    <row r="480" spans="1:17" s="9" customFormat="1" hidden="1">
      <c r="A480" s="6">
        <v>10291</v>
      </c>
      <c r="B480" s="7" t="s">
        <v>979</v>
      </c>
      <c r="C480" s="13" t="s">
        <v>980</v>
      </c>
      <c r="D480" s="6" t="s">
        <v>13</v>
      </c>
      <c r="E480" s="6"/>
      <c r="F480" s="9">
        <f t="shared" si="29"/>
        <v>2</v>
      </c>
      <c r="G480" s="9">
        <f t="shared" si="30"/>
        <v>4</v>
      </c>
      <c r="H480" s="9">
        <f t="shared" si="31"/>
        <v>6</v>
      </c>
      <c r="J480" s="9" t="str">
        <f>TEXT(MID(B480,1,Table1[[#This Row],[level1]]-1),"00")</f>
        <v>04</v>
      </c>
      <c r="K480" s="9" t="str">
        <f>TEXT(MID(B480,Table1[[#This Row],[level1]]+1,Table1[[#This Row],[level2]]-Table1[[#This Row],[level1]]-1),"00")</f>
        <v>02</v>
      </c>
      <c r="L480" s="9" t="str">
        <f>TEXT(MID(B480,Table1[[#This Row],[level2]]+1,5),"00")</f>
        <v>2.4</v>
      </c>
      <c r="Q480" s="9" t="str">
        <f t="shared" si="28"/>
        <v>{"ID":"4.2.2.4", "Title":"Manage contracts"},</v>
      </c>
    </row>
    <row r="481" spans="1:17" s="9" customFormat="1">
      <c r="A481" s="6">
        <v>10279</v>
      </c>
      <c r="B481" s="7" t="s">
        <v>981</v>
      </c>
      <c r="C481" s="12" t="s">
        <v>982</v>
      </c>
      <c r="D481" s="6" t="s">
        <v>6</v>
      </c>
      <c r="E481" s="6"/>
      <c r="F481" s="9">
        <f t="shared" si="29"/>
        <v>2</v>
      </c>
      <c r="G481" s="9">
        <f t="shared" si="30"/>
        <v>4</v>
      </c>
      <c r="H481" s="9" t="e">
        <f t="shared" si="31"/>
        <v>#VALUE!</v>
      </c>
      <c r="J481" s="9" t="str">
        <f>TEXT(MID(B481,1,Table1[[#This Row],[level1]]-1),"00")</f>
        <v>04</v>
      </c>
      <c r="K481" s="9" t="str">
        <f>TEXT(MID(B481,Table1[[#This Row],[level1]]+1,Table1[[#This Row],[level2]]-Table1[[#This Row],[level1]]-1),"00")</f>
        <v>02</v>
      </c>
      <c r="L481" s="9" t="str">
        <f>TEXT(MID(B481,Table1[[#This Row],[level2]]+1,5),"00")</f>
        <v>03</v>
      </c>
      <c r="Q481" s="9" t="str">
        <f t="shared" si="28"/>
        <v>{"ID":"4.2.3", "Title":"Order materials and services"},</v>
      </c>
    </row>
    <row r="482" spans="1:17" s="9" customFormat="1" hidden="1">
      <c r="A482" s="6">
        <v>10292</v>
      </c>
      <c r="B482" s="7" t="s">
        <v>983</v>
      </c>
      <c r="C482" s="13" t="s">
        <v>984</v>
      </c>
      <c r="D482" s="6" t="s">
        <v>13</v>
      </c>
      <c r="E482" s="6"/>
      <c r="F482" s="9">
        <f t="shared" si="29"/>
        <v>2</v>
      </c>
      <c r="G482" s="9">
        <f t="shared" si="30"/>
        <v>4</v>
      </c>
      <c r="H482" s="9">
        <f t="shared" si="31"/>
        <v>6</v>
      </c>
      <c r="J482" s="9" t="str">
        <f>TEXT(MID(B482,1,Table1[[#This Row],[level1]]-1),"00")</f>
        <v>04</v>
      </c>
      <c r="K482" s="9" t="str">
        <f>TEXT(MID(B482,Table1[[#This Row],[level1]]+1,Table1[[#This Row],[level2]]-Table1[[#This Row],[level1]]-1),"00")</f>
        <v>02</v>
      </c>
      <c r="L482" s="9" t="str">
        <f>TEXT(MID(B482,Table1[[#This Row],[level2]]+1,5),"00")</f>
        <v>3.1</v>
      </c>
      <c r="Q482" s="9" t="str">
        <f t="shared" si="28"/>
        <v>{"ID":"4.2.3.1", "Title":"Process/Review requisitions"},</v>
      </c>
    </row>
    <row r="483" spans="1:17" s="9" customFormat="1" hidden="1">
      <c r="A483" s="6">
        <v>10293</v>
      </c>
      <c r="B483" s="7" t="s">
        <v>985</v>
      </c>
      <c r="C483" s="13" t="s">
        <v>986</v>
      </c>
      <c r="D483" s="6" t="s">
        <v>13</v>
      </c>
      <c r="E483" s="6"/>
      <c r="F483" s="9">
        <f t="shared" si="29"/>
        <v>2</v>
      </c>
      <c r="G483" s="9">
        <f t="shared" si="30"/>
        <v>4</v>
      </c>
      <c r="H483" s="9">
        <f t="shared" si="31"/>
        <v>6</v>
      </c>
      <c r="J483" s="9" t="str">
        <f>TEXT(MID(B483,1,Table1[[#This Row],[level1]]-1),"00")</f>
        <v>04</v>
      </c>
      <c r="K483" s="9" t="str">
        <f>TEXT(MID(B483,Table1[[#This Row],[level1]]+1,Table1[[#This Row],[level2]]-Table1[[#This Row],[level1]]-1),"00")</f>
        <v>02</v>
      </c>
      <c r="L483" s="9" t="str">
        <f>TEXT(MID(B483,Table1[[#This Row],[level2]]+1,5),"00")</f>
        <v>3.2</v>
      </c>
      <c r="Q483" s="9" t="str">
        <f t="shared" si="28"/>
        <v>{"ID":"4.2.3.2", "Title":"Approve requisitions"},</v>
      </c>
    </row>
    <row r="484" spans="1:17" s="9" customFormat="1" hidden="1">
      <c r="A484" s="6">
        <v>10294</v>
      </c>
      <c r="B484" s="7" t="s">
        <v>987</v>
      </c>
      <c r="C484" s="13" t="s">
        <v>988</v>
      </c>
      <c r="D484" s="6" t="s">
        <v>13</v>
      </c>
      <c r="E484" s="6"/>
      <c r="F484" s="9">
        <f t="shared" si="29"/>
        <v>2</v>
      </c>
      <c r="G484" s="9">
        <f t="shared" si="30"/>
        <v>4</v>
      </c>
      <c r="H484" s="9">
        <f t="shared" si="31"/>
        <v>6</v>
      </c>
      <c r="J484" s="9" t="str">
        <f>TEXT(MID(B484,1,Table1[[#This Row],[level1]]-1),"00")</f>
        <v>04</v>
      </c>
      <c r="K484" s="9" t="str">
        <f>TEXT(MID(B484,Table1[[#This Row],[level1]]+1,Table1[[#This Row],[level2]]-Table1[[#This Row],[level1]]-1),"00")</f>
        <v>02</v>
      </c>
      <c r="L484" s="9" t="str">
        <f>TEXT(MID(B484,Table1[[#This Row],[level2]]+1,5),"00")</f>
        <v>3.3</v>
      </c>
      <c r="Q484" s="9" t="str">
        <f t="shared" si="28"/>
        <v>{"ID":"4.2.3.3", "Title":"Solicit/Track vendor quotes"},</v>
      </c>
    </row>
    <row r="485" spans="1:17" s="9" customFormat="1" hidden="1">
      <c r="A485" s="6">
        <v>10295</v>
      </c>
      <c r="B485" s="7" t="s">
        <v>989</v>
      </c>
      <c r="C485" s="13" t="s">
        <v>990</v>
      </c>
      <c r="D485" s="6" t="s">
        <v>13</v>
      </c>
      <c r="E485" s="6"/>
      <c r="F485" s="9">
        <f t="shared" si="29"/>
        <v>2</v>
      </c>
      <c r="G485" s="9">
        <f t="shared" si="30"/>
        <v>4</v>
      </c>
      <c r="H485" s="9">
        <f t="shared" si="31"/>
        <v>6</v>
      </c>
      <c r="J485" s="9" t="str">
        <f>TEXT(MID(B485,1,Table1[[#This Row],[level1]]-1),"00")</f>
        <v>04</v>
      </c>
      <c r="K485" s="9" t="str">
        <f>TEXT(MID(B485,Table1[[#This Row],[level1]]+1,Table1[[#This Row],[level2]]-Table1[[#This Row],[level1]]-1),"00")</f>
        <v>02</v>
      </c>
      <c r="L485" s="9" t="str">
        <f>TEXT(MID(B485,Table1[[#This Row],[level2]]+1,5),"00")</f>
        <v>3.4</v>
      </c>
      <c r="Q485" s="9" t="str">
        <f t="shared" si="28"/>
        <v>{"ID":"4.2.3.4", "Title":"Create/Distribute purchase orders"},</v>
      </c>
    </row>
    <row r="486" spans="1:17" s="9" customFormat="1" hidden="1">
      <c r="A486" s="6">
        <v>10296</v>
      </c>
      <c r="B486" s="7" t="s">
        <v>991</v>
      </c>
      <c r="C486" s="13" t="s">
        <v>992</v>
      </c>
      <c r="D486" s="6" t="s">
        <v>13</v>
      </c>
      <c r="E486" s="6"/>
      <c r="F486" s="9">
        <f t="shared" si="29"/>
        <v>2</v>
      </c>
      <c r="G486" s="9">
        <f t="shared" si="30"/>
        <v>4</v>
      </c>
      <c r="H486" s="9">
        <f t="shared" si="31"/>
        <v>6</v>
      </c>
      <c r="J486" s="9" t="str">
        <f>TEXT(MID(B486,1,Table1[[#This Row],[level1]]-1),"00")</f>
        <v>04</v>
      </c>
      <c r="K486" s="9" t="str">
        <f>TEXT(MID(B486,Table1[[#This Row],[level1]]+1,Table1[[#This Row],[level2]]-Table1[[#This Row],[level1]]-1),"00")</f>
        <v>02</v>
      </c>
      <c r="L486" s="9" t="str">
        <f>TEXT(MID(B486,Table1[[#This Row],[level2]]+1,5),"00")</f>
        <v>3.5</v>
      </c>
      <c r="Q486" s="9" t="str">
        <f t="shared" si="28"/>
        <v>{"ID":"4.2.3.5", "Title":"Expedite orders and satisfy inquiries"},</v>
      </c>
    </row>
    <row r="487" spans="1:17" s="9" customFormat="1" hidden="1">
      <c r="A487" s="6">
        <v>10297</v>
      </c>
      <c r="B487" s="7" t="s">
        <v>993</v>
      </c>
      <c r="C487" s="13" t="s">
        <v>994</v>
      </c>
      <c r="D487" s="6" t="s">
        <v>6</v>
      </c>
      <c r="E487" s="6"/>
      <c r="F487" s="9">
        <f t="shared" si="29"/>
        <v>2</v>
      </c>
      <c r="G487" s="9">
        <f t="shared" si="30"/>
        <v>4</v>
      </c>
      <c r="H487" s="9">
        <f t="shared" si="31"/>
        <v>6</v>
      </c>
      <c r="J487" s="9" t="str">
        <f>TEXT(MID(B487,1,Table1[[#This Row],[level1]]-1),"00")</f>
        <v>04</v>
      </c>
      <c r="K487" s="9" t="str">
        <f>TEXT(MID(B487,Table1[[#This Row],[level1]]+1,Table1[[#This Row],[level2]]-Table1[[#This Row],[level1]]-1),"00")</f>
        <v>02</v>
      </c>
      <c r="L487" s="9" t="str">
        <f>TEXT(MID(B487,Table1[[#This Row],[level2]]+1,5),"00")</f>
        <v>3.6</v>
      </c>
      <c r="Q487" s="9" t="str">
        <f t="shared" si="28"/>
        <v>{"ID":"4.2.3.6", "Title":"Record receipt of goods"},</v>
      </c>
    </row>
    <row r="488" spans="1:17" s="9" customFormat="1" hidden="1">
      <c r="A488" s="6">
        <v>10298</v>
      </c>
      <c r="B488" s="7" t="s">
        <v>995</v>
      </c>
      <c r="C488" s="13" t="s">
        <v>996</v>
      </c>
      <c r="D488" s="6" t="s">
        <v>13</v>
      </c>
      <c r="E488" s="6"/>
      <c r="F488" s="9">
        <f t="shared" si="29"/>
        <v>2</v>
      </c>
      <c r="G488" s="9">
        <f t="shared" si="30"/>
        <v>4</v>
      </c>
      <c r="H488" s="9">
        <f t="shared" si="31"/>
        <v>6</v>
      </c>
      <c r="J488" s="9" t="str">
        <f>TEXT(MID(B488,1,Table1[[#This Row],[level1]]-1),"00")</f>
        <v>04</v>
      </c>
      <c r="K488" s="9" t="str">
        <f>TEXT(MID(B488,Table1[[#This Row],[level1]]+1,Table1[[#This Row],[level2]]-Table1[[#This Row],[level1]]-1),"00")</f>
        <v>02</v>
      </c>
      <c r="L488" s="9" t="str">
        <f>TEXT(MID(B488,Table1[[#This Row],[level2]]+1,5),"00")</f>
        <v>3.7</v>
      </c>
      <c r="Q488" s="9" t="str">
        <f t="shared" si="28"/>
        <v>{"ID":"4.2.3.7", "Title":"Research/Resolve exceptions"},</v>
      </c>
    </row>
    <row r="489" spans="1:17" s="9" customFormat="1">
      <c r="A489" s="6">
        <v>10280</v>
      </c>
      <c r="B489" s="7" t="s">
        <v>997</v>
      </c>
      <c r="C489" s="12" t="s">
        <v>998</v>
      </c>
      <c r="D489" s="6" t="s">
        <v>6</v>
      </c>
      <c r="E489" s="6"/>
      <c r="F489" s="9">
        <f t="shared" si="29"/>
        <v>2</v>
      </c>
      <c r="G489" s="9">
        <f t="shared" si="30"/>
        <v>4</v>
      </c>
      <c r="H489" s="9" t="e">
        <f t="shared" si="31"/>
        <v>#VALUE!</v>
      </c>
      <c r="J489" s="9" t="str">
        <f>TEXT(MID(B489,1,Table1[[#This Row],[level1]]-1),"00")</f>
        <v>04</v>
      </c>
      <c r="K489" s="9" t="str">
        <f>TEXT(MID(B489,Table1[[#This Row],[level1]]+1,Table1[[#This Row],[level2]]-Table1[[#This Row],[level1]]-1),"00")</f>
        <v>02</v>
      </c>
      <c r="L489" s="9" t="str">
        <f>TEXT(MID(B489,Table1[[#This Row],[level2]]+1,5),"00")</f>
        <v>04</v>
      </c>
      <c r="Q489" s="9" t="str">
        <f t="shared" si="28"/>
        <v>{"ID":"4.2.4", "Title":"Manage suppliers"},</v>
      </c>
    </row>
    <row r="490" spans="1:17" s="9" customFormat="1" hidden="1">
      <c r="A490" s="6">
        <v>10299</v>
      </c>
      <c r="B490" s="7" t="s">
        <v>999</v>
      </c>
      <c r="C490" s="13" t="s">
        <v>1000</v>
      </c>
      <c r="D490" s="6" t="s">
        <v>13</v>
      </c>
      <c r="E490" s="6"/>
      <c r="F490" s="9">
        <f t="shared" si="29"/>
        <v>2</v>
      </c>
      <c r="G490" s="9">
        <f t="shared" si="30"/>
        <v>4</v>
      </c>
      <c r="H490" s="9">
        <f t="shared" si="31"/>
        <v>6</v>
      </c>
      <c r="J490" s="9" t="str">
        <f>TEXT(MID(B490,1,Table1[[#This Row],[level1]]-1),"00")</f>
        <v>04</v>
      </c>
      <c r="K490" s="9" t="str">
        <f>TEXT(MID(B490,Table1[[#This Row],[level1]]+1,Table1[[#This Row],[level2]]-Table1[[#This Row],[level1]]-1),"00")</f>
        <v>02</v>
      </c>
      <c r="L490" s="9" t="str">
        <f>TEXT(MID(B490,Table1[[#This Row],[level2]]+1,5),"00")</f>
        <v>4.1</v>
      </c>
      <c r="Q490" s="9" t="str">
        <f t="shared" si="28"/>
        <v>{"ID":"4.2.4.1", "Title":"Monitor/Manage supplier information"},</v>
      </c>
    </row>
    <row r="491" spans="1:17" s="9" customFormat="1" hidden="1">
      <c r="A491" s="6">
        <v>10300</v>
      </c>
      <c r="B491" s="7" t="s">
        <v>1001</v>
      </c>
      <c r="C491" s="13" t="s">
        <v>1002</v>
      </c>
      <c r="D491" s="6" t="s">
        <v>13</v>
      </c>
      <c r="E491" s="6"/>
      <c r="F491" s="9">
        <f t="shared" si="29"/>
        <v>2</v>
      </c>
      <c r="G491" s="9">
        <f t="shared" si="30"/>
        <v>4</v>
      </c>
      <c r="H491" s="9">
        <f t="shared" si="31"/>
        <v>6</v>
      </c>
      <c r="J491" s="9" t="str">
        <f>TEXT(MID(B491,1,Table1[[#This Row],[level1]]-1),"00")</f>
        <v>04</v>
      </c>
      <c r="K491" s="9" t="str">
        <f>TEXT(MID(B491,Table1[[#This Row],[level1]]+1,Table1[[#This Row],[level2]]-Table1[[#This Row],[level1]]-1),"00")</f>
        <v>02</v>
      </c>
      <c r="L491" s="9" t="str">
        <f>TEXT(MID(B491,Table1[[#This Row],[level2]]+1,5),"00")</f>
        <v>4.2</v>
      </c>
      <c r="Q491" s="9" t="str">
        <f t="shared" si="28"/>
        <v>{"ID":"4.2.4.2", "Title":"Prepare/Analyze procurement and vendor performance"},</v>
      </c>
    </row>
    <row r="492" spans="1:17" s="9" customFormat="1" hidden="1">
      <c r="A492" s="6">
        <v>10301</v>
      </c>
      <c r="B492" s="7" t="s">
        <v>1003</v>
      </c>
      <c r="C492" s="13" t="s">
        <v>1004</v>
      </c>
      <c r="D492" s="6" t="s">
        <v>13</v>
      </c>
      <c r="E492" s="6"/>
      <c r="F492" s="9">
        <f t="shared" si="29"/>
        <v>2</v>
      </c>
      <c r="G492" s="9">
        <f t="shared" si="30"/>
        <v>4</v>
      </c>
      <c r="H492" s="9">
        <f t="shared" si="31"/>
        <v>6</v>
      </c>
      <c r="J492" s="9" t="str">
        <f>TEXT(MID(B492,1,Table1[[#This Row],[level1]]-1),"00")</f>
        <v>04</v>
      </c>
      <c r="K492" s="9" t="str">
        <f>TEXT(MID(B492,Table1[[#This Row],[level1]]+1,Table1[[#This Row],[level2]]-Table1[[#This Row],[level1]]-1),"00")</f>
        <v>02</v>
      </c>
      <c r="L492" s="9" t="str">
        <f>TEXT(MID(B492,Table1[[#This Row],[level2]]+1,5),"00")</f>
        <v>4.3</v>
      </c>
      <c r="Q492" s="9" t="str">
        <f t="shared" si="28"/>
        <v>{"ID":"4.2.4.3", "Title":"Support inventory and production processes"},</v>
      </c>
    </row>
    <row r="493" spans="1:17" s="9" customFormat="1" hidden="1">
      <c r="A493" s="6">
        <v>10302</v>
      </c>
      <c r="B493" s="7" t="s">
        <v>1005</v>
      </c>
      <c r="C493" s="13" t="s">
        <v>1006</v>
      </c>
      <c r="D493" s="6" t="s">
        <v>13</v>
      </c>
      <c r="E493" s="6"/>
      <c r="F493" s="9">
        <f t="shared" si="29"/>
        <v>2</v>
      </c>
      <c r="G493" s="9">
        <f t="shared" si="30"/>
        <v>4</v>
      </c>
      <c r="H493" s="9">
        <f t="shared" si="31"/>
        <v>6</v>
      </c>
      <c r="J493" s="9" t="str">
        <f>TEXT(MID(B493,1,Table1[[#This Row],[level1]]-1),"00")</f>
        <v>04</v>
      </c>
      <c r="K493" s="9" t="str">
        <f>TEXT(MID(B493,Table1[[#This Row],[level1]]+1,Table1[[#This Row],[level2]]-Table1[[#This Row],[level1]]-1),"00")</f>
        <v>02</v>
      </c>
      <c r="L493" s="9" t="str">
        <f>TEXT(MID(B493,Table1[[#This Row],[level2]]+1,5),"00")</f>
        <v>4.4</v>
      </c>
      <c r="Q493" s="9" t="str">
        <f t="shared" si="28"/>
        <v>{"ID":"4.2.4.4", "Title":"Monitor quality of product delivered"},</v>
      </c>
    </row>
    <row r="494" spans="1:17" s="9" customFormat="1">
      <c r="A494" s="6">
        <v>10217</v>
      </c>
      <c r="B494" s="7" t="s">
        <v>1007</v>
      </c>
      <c r="C494" s="11" t="s">
        <v>7410</v>
      </c>
      <c r="D494" s="6" t="s">
        <v>6</v>
      </c>
      <c r="E494" s="6"/>
      <c r="F494" s="9">
        <f t="shared" si="29"/>
        <v>2</v>
      </c>
      <c r="G494" s="9" t="e">
        <f t="shared" si="30"/>
        <v>#VALUE!</v>
      </c>
      <c r="H494" s="9" t="e">
        <f t="shared" si="31"/>
        <v>#VALUE!</v>
      </c>
      <c r="J494" s="9" t="str">
        <f>TEXT(MID(B494,1,Table1[[#This Row],[level1]]-1),"00")</f>
        <v>04</v>
      </c>
      <c r="K494" s="9" t="e">
        <f>TEXT(MID(B494,Table1[[#This Row],[level1]]+1,Table1[[#This Row],[level2]]-Table1[[#This Row],[level1]]-1),"00")</f>
        <v>#VALUE!</v>
      </c>
      <c r="L494" s="9" t="e">
        <f>TEXT(MID(B494,Table1[[#This Row],[level2]]+1,5),"00")</f>
        <v>#VALUE!</v>
      </c>
      <c r="P494" s="11" t="s">
        <v>1008</v>
      </c>
      <c r="Q494" s="9" t="str">
        <f t="shared" si="28"/>
        <v>{"ID":"4.3", "Title":"Produce Manufacture Deliver product"},</v>
      </c>
    </row>
    <row r="495" spans="1:17" s="9" customFormat="1">
      <c r="A495" s="6">
        <v>10303</v>
      </c>
      <c r="B495" s="7" t="s">
        <v>1009</v>
      </c>
      <c r="C495" s="12" t="s">
        <v>1010</v>
      </c>
      <c r="D495" s="6" t="s">
        <v>13</v>
      </c>
      <c r="E495" s="6"/>
      <c r="F495" s="9">
        <f t="shared" si="29"/>
        <v>2</v>
      </c>
      <c r="G495" s="9">
        <f t="shared" si="30"/>
        <v>4</v>
      </c>
      <c r="H495" s="9" t="e">
        <f t="shared" si="31"/>
        <v>#VALUE!</v>
      </c>
      <c r="J495" s="9" t="str">
        <f>TEXT(MID(B495,1,Table1[[#This Row],[level1]]-1),"00")</f>
        <v>04</v>
      </c>
      <c r="K495" s="9" t="str">
        <f>TEXT(MID(B495,Table1[[#This Row],[level1]]+1,Table1[[#This Row],[level2]]-Table1[[#This Row],[level1]]-1),"00")</f>
        <v>03</v>
      </c>
      <c r="L495" s="9" t="str">
        <f>TEXT(MID(B495,Table1[[#This Row],[level2]]+1,5),"00")</f>
        <v>01</v>
      </c>
      <c r="Q495" s="9" t="str">
        <f t="shared" si="28"/>
        <v>{"ID":"4.3.1", "Title":"Schedule production"},</v>
      </c>
    </row>
    <row r="496" spans="1:17" s="9" customFormat="1" hidden="1">
      <c r="A496" s="6">
        <v>19563</v>
      </c>
      <c r="B496" s="7" t="s">
        <v>1011</v>
      </c>
      <c r="C496" s="13" t="s">
        <v>1012</v>
      </c>
      <c r="D496" s="6" t="s">
        <v>13</v>
      </c>
      <c r="E496" s="6"/>
      <c r="F496" s="9">
        <f t="shared" si="29"/>
        <v>2</v>
      </c>
      <c r="G496" s="9">
        <f t="shared" si="30"/>
        <v>4</v>
      </c>
      <c r="H496" s="9">
        <f t="shared" si="31"/>
        <v>6</v>
      </c>
      <c r="J496" s="9" t="str">
        <f>TEXT(MID(B496,1,Table1[[#This Row],[level1]]-1),"00")</f>
        <v>04</v>
      </c>
      <c r="K496" s="9" t="str">
        <f>TEXT(MID(B496,Table1[[#This Row],[level1]]+1,Table1[[#This Row],[level2]]-Table1[[#This Row],[level1]]-1),"00")</f>
        <v>03</v>
      </c>
      <c r="L496" s="9" t="str">
        <f>TEXT(MID(B496,Table1[[#This Row],[level2]]+1,5),"00")</f>
        <v>1.1</v>
      </c>
      <c r="Q496" s="9" t="str">
        <f t="shared" si="28"/>
        <v>{"ID":"4.3.1.1", "Title":"Model and simulate plant"},</v>
      </c>
    </row>
    <row r="497" spans="1:17" s="9" customFormat="1" hidden="1">
      <c r="A497" s="6">
        <v>10306</v>
      </c>
      <c r="B497" s="7" t="s">
        <v>1013</v>
      </c>
      <c r="C497" s="13" t="s">
        <v>1014</v>
      </c>
      <c r="D497" s="6" t="s">
        <v>13</v>
      </c>
      <c r="E497" s="6"/>
      <c r="F497" s="9">
        <f t="shared" si="29"/>
        <v>2</v>
      </c>
      <c r="G497" s="9">
        <f t="shared" si="30"/>
        <v>4</v>
      </c>
      <c r="H497" s="9">
        <f t="shared" si="31"/>
        <v>6</v>
      </c>
      <c r="J497" s="9" t="str">
        <f>TEXT(MID(B497,1,Table1[[#This Row],[level1]]-1),"00")</f>
        <v>04</v>
      </c>
      <c r="K497" s="9" t="str">
        <f>TEXT(MID(B497,Table1[[#This Row],[level1]]+1,Table1[[#This Row],[level2]]-Table1[[#This Row],[level1]]-1),"00")</f>
        <v>03</v>
      </c>
      <c r="L497" s="9" t="str">
        <f>TEXT(MID(B497,Table1[[#This Row],[level2]]+1,5),"00")</f>
        <v>1.2</v>
      </c>
      <c r="Q497" s="9" t="str">
        <f t="shared" si="28"/>
        <v>{"ID":"4.3.1.2", "Title":"Generate line level plan"},</v>
      </c>
    </row>
    <row r="498" spans="1:17" s="9" customFormat="1" hidden="1">
      <c r="A498" s="6">
        <v>10307</v>
      </c>
      <c r="B498" s="7" t="s">
        <v>1015</v>
      </c>
      <c r="C498" s="13" t="s">
        <v>1016</v>
      </c>
      <c r="D498" s="6" t="s">
        <v>13</v>
      </c>
      <c r="E498" s="6"/>
      <c r="F498" s="9">
        <f t="shared" si="29"/>
        <v>2</v>
      </c>
      <c r="G498" s="9">
        <f t="shared" si="30"/>
        <v>4</v>
      </c>
      <c r="H498" s="9">
        <f t="shared" si="31"/>
        <v>6</v>
      </c>
      <c r="J498" s="9" t="str">
        <f>TEXT(MID(B498,1,Table1[[#This Row],[level1]]-1),"00")</f>
        <v>04</v>
      </c>
      <c r="K498" s="9" t="str">
        <f>TEXT(MID(B498,Table1[[#This Row],[level1]]+1,Table1[[#This Row],[level2]]-Table1[[#This Row],[level1]]-1),"00")</f>
        <v>03</v>
      </c>
      <c r="L498" s="9" t="str">
        <f>TEXT(MID(B498,Table1[[#This Row],[level2]]+1,5),"00")</f>
        <v>1.3</v>
      </c>
      <c r="Q498" s="9" t="str">
        <f t="shared" si="28"/>
        <v>{"ID":"4.3.1.3", "Title":"Generate detailed schedule"},</v>
      </c>
    </row>
    <row r="499" spans="1:17" s="9" customFormat="1" hidden="1">
      <c r="A499" s="6">
        <v>10308</v>
      </c>
      <c r="B499" s="7" t="s">
        <v>1017</v>
      </c>
      <c r="C499" s="13" t="s">
        <v>1018</v>
      </c>
      <c r="D499" s="6" t="s">
        <v>13</v>
      </c>
      <c r="E499" s="6"/>
      <c r="F499" s="9">
        <f t="shared" si="29"/>
        <v>2</v>
      </c>
      <c r="G499" s="9">
        <f t="shared" si="30"/>
        <v>4</v>
      </c>
      <c r="H499" s="9">
        <f t="shared" si="31"/>
        <v>6</v>
      </c>
      <c r="J499" s="9" t="str">
        <f>TEXT(MID(B499,1,Table1[[#This Row],[level1]]-1),"00")</f>
        <v>04</v>
      </c>
      <c r="K499" s="9" t="str">
        <f>TEXT(MID(B499,Table1[[#This Row],[level1]]+1,Table1[[#This Row],[level2]]-Table1[[#This Row],[level1]]-1),"00")</f>
        <v>03</v>
      </c>
      <c r="L499" s="9" t="str">
        <f>TEXT(MID(B499,Table1[[#This Row],[level2]]+1,5),"00")</f>
        <v>1.4</v>
      </c>
      <c r="Q499" s="9" t="str">
        <f t="shared" si="28"/>
        <v>{"ID":"4.3.1.4", "Title":"Schedule production orders and create lots"},</v>
      </c>
    </row>
    <row r="500" spans="1:17" s="9" customFormat="1" ht="27.6" hidden="1">
      <c r="A500" s="6">
        <v>10315</v>
      </c>
      <c r="B500" s="7" t="s">
        <v>1019</v>
      </c>
      <c r="C500" s="13" t="s">
        <v>1020</v>
      </c>
      <c r="D500" s="6" t="s">
        <v>13</v>
      </c>
      <c r="E500" s="6"/>
      <c r="F500" s="9">
        <f t="shared" si="29"/>
        <v>2</v>
      </c>
      <c r="G500" s="9">
        <f t="shared" si="30"/>
        <v>4</v>
      </c>
      <c r="H500" s="9">
        <f t="shared" si="31"/>
        <v>6</v>
      </c>
      <c r="J500" s="9" t="str">
        <f>TEXT(MID(B500,1,Table1[[#This Row],[level1]]-1),"00")</f>
        <v>04</v>
      </c>
      <c r="K500" s="9" t="str">
        <f>TEXT(MID(B500,Table1[[#This Row],[level1]]+1,Table1[[#This Row],[level2]]-Table1[[#This Row],[level1]]-1),"00")</f>
        <v>03</v>
      </c>
      <c r="L500" s="9" t="str">
        <f>TEXT(MID(B500,Table1[[#This Row],[level2]]+1,5),"00")</f>
        <v>1.5</v>
      </c>
      <c r="Q500" s="9" t="str">
        <f t="shared" si="28"/>
        <v>{"ID":"4.3.1.5", "Title":"Schedule preventive (planned) maintenance (preventive maintenance orders)"},</v>
      </c>
    </row>
    <row r="501" spans="1:17" s="9" customFormat="1" ht="27.6" hidden="1">
      <c r="A501" s="6">
        <v>10316</v>
      </c>
      <c r="B501" s="7" t="s">
        <v>1021</v>
      </c>
      <c r="C501" s="13" t="s">
        <v>1022</v>
      </c>
      <c r="D501" s="6" t="s">
        <v>13</v>
      </c>
      <c r="E501" s="6"/>
      <c r="F501" s="9">
        <f t="shared" si="29"/>
        <v>2</v>
      </c>
      <c r="G501" s="9">
        <f t="shared" si="30"/>
        <v>4</v>
      </c>
      <c r="H501" s="9">
        <f t="shared" si="31"/>
        <v>6</v>
      </c>
      <c r="J501" s="9" t="str">
        <f>TEXT(MID(B501,1,Table1[[#This Row],[level1]]-1),"00")</f>
        <v>04</v>
      </c>
      <c r="K501" s="9" t="str">
        <f>TEXT(MID(B501,Table1[[#This Row],[level1]]+1,Table1[[#This Row],[level2]]-Table1[[#This Row],[level1]]-1),"00")</f>
        <v>03</v>
      </c>
      <c r="L501" s="9" t="str">
        <f>TEXT(MID(B501,Table1[[#This Row],[level2]]+1,5),"00")</f>
        <v>1.6</v>
      </c>
      <c r="Q501" s="9" t="str">
        <f t="shared" si="28"/>
        <v>{"ID":"4.3.1.6", "Title":"Schedule requested (unplanned) maintenance (work order cycle)"},</v>
      </c>
    </row>
    <row r="502" spans="1:17" s="9" customFormat="1" hidden="1">
      <c r="A502" s="6">
        <v>10309</v>
      </c>
      <c r="B502" s="7" t="s">
        <v>1023</v>
      </c>
      <c r="C502" s="13" t="s">
        <v>1024</v>
      </c>
      <c r="D502" s="6" t="s">
        <v>13</v>
      </c>
      <c r="E502" s="6"/>
      <c r="F502" s="9">
        <f t="shared" si="29"/>
        <v>2</v>
      </c>
      <c r="G502" s="9">
        <f t="shared" si="30"/>
        <v>4</v>
      </c>
      <c r="H502" s="9">
        <f t="shared" si="31"/>
        <v>6</v>
      </c>
      <c r="J502" s="9" t="str">
        <f>TEXT(MID(B502,1,Table1[[#This Row],[level1]]-1),"00")</f>
        <v>04</v>
      </c>
      <c r="K502" s="9" t="str">
        <f>TEXT(MID(B502,Table1[[#This Row],[level1]]+1,Table1[[#This Row],[level2]]-Table1[[#This Row],[level1]]-1),"00")</f>
        <v>03</v>
      </c>
      <c r="L502" s="9" t="str">
        <f>TEXT(MID(B502,Table1[[#This Row],[level2]]+1,5),"00")</f>
        <v>1.7</v>
      </c>
      <c r="Q502" s="9" t="str">
        <f t="shared" si="28"/>
        <v>{"ID":"4.3.1.7", "Title":"Release production orders and create lots"},</v>
      </c>
    </row>
    <row r="503" spans="1:17" s="9" customFormat="1">
      <c r="A503" s="6">
        <v>10304</v>
      </c>
      <c r="B503" s="7" t="s">
        <v>1025</v>
      </c>
      <c r="C503" s="12" t="s">
        <v>1026</v>
      </c>
      <c r="D503" s="6" t="s">
        <v>6</v>
      </c>
      <c r="E503" s="6"/>
      <c r="F503" s="9">
        <f t="shared" si="29"/>
        <v>2</v>
      </c>
      <c r="G503" s="9">
        <f t="shared" si="30"/>
        <v>4</v>
      </c>
      <c r="H503" s="9" t="e">
        <f t="shared" si="31"/>
        <v>#VALUE!</v>
      </c>
      <c r="J503" s="9" t="str">
        <f>TEXT(MID(B503,1,Table1[[#This Row],[level1]]-1),"00")</f>
        <v>04</v>
      </c>
      <c r="K503" s="9" t="str">
        <f>TEXT(MID(B503,Table1[[#This Row],[level1]]+1,Table1[[#This Row],[level2]]-Table1[[#This Row],[level1]]-1),"00")</f>
        <v>03</v>
      </c>
      <c r="L503" s="9" t="str">
        <f>TEXT(MID(B503,Table1[[#This Row],[level2]]+1,5),"00")</f>
        <v>02</v>
      </c>
      <c r="Q503" s="9" t="str">
        <f t="shared" si="28"/>
        <v>{"ID":"4.3.2", "Title":"Produce product"},</v>
      </c>
    </row>
    <row r="504" spans="1:17" s="9" customFormat="1" hidden="1">
      <c r="A504" s="6">
        <v>10310</v>
      </c>
      <c r="B504" s="7" t="s">
        <v>1027</v>
      </c>
      <c r="C504" s="13" t="s">
        <v>1028</v>
      </c>
      <c r="D504" s="6" t="s">
        <v>13</v>
      </c>
      <c r="E504" s="6"/>
      <c r="F504" s="9">
        <f t="shared" si="29"/>
        <v>2</v>
      </c>
      <c r="G504" s="9">
        <f t="shared" si="30"/>
        <v>4</v>
      </c>
      <c r="H504" s="9">
        <f t="shared" si="31"/>
        <v>6</v>
      </c>
      <c r="J504" s="9" t="str">
        <f>TEXT(MID(B504,1,Table1[[#This Row],[level1]]-1),"00")</f>
        <v>04</v>
      </c>
      <c r="K504" s="9" t="str">
        <f>TEXT(MID(B504,Table1[[#This Row],[level1]]+1,Table1[[#This Row],[level2]]-Table1[[#This Row],[level1]]-1),"00")</f>
        <v>03</v>
      </c>
      <c r="L504" s="9" t="str">
        <f>TEXT(MID(B504,Table1[[#This Row],[level2]]+1,5),"00")</f>
        <v>2.1</v>
      </c>
      <c r="Q504" s="9" t="str">
        <f t="shared" si="28"/>
        <v>{"ID":"4.3.2.1", "Title":"Manage raw material inventory"},</v>
      </c>
    </row>
    <row r="505" spans="1:17" s="9" customFormat="1" hidden="1">
      <c r="A505" s="6">
        <v>10311</v>
      </c>
      <c r="B505" s="7" t="s">
        <v>1029</v>
      </c>
      <c r="C505" s="13" t="s">
        <v>1030</v>
      </c>
      <c r="D505" s="6" t="s">
        <v>13</v>
      </c>
      <c r="E505" s="6"/>
      <c r="F505" s="9">
        <f t="shared" si="29"/>
        <v>2</v>
      </c>
      <c r="G505" s="9">
        <f t="shared" si="30"/>
        <v>4</v>
      </c>
      <c r="H505" s="9">
        <f t="shared" si="31"/>
        <v>6</v>
      </c>
      <c r="J505" s="9" t="str">
        <f>TEXT(MID(B505,1,Table1[[#This Row],[level1]]-1),"00")</f>
        <v>04</v>
      </c>
      <c r="K505" s="9" t="str">
        <f>TEXT(MID(B505,Table1[[#This Row],[level1]]+1,Table1[[#This Row],[level2]]-Table1[[#This Row],[level1]]-1),"00")</f>
        <v>03</v>
      </c>
      <c r="L505" s="9" t="str">
        <f>TEXT(MID(B505,Table1[[#This Row],[level2]]+1,5),"00")</f>
        <v>2.2</v>
      </c>
      <c r="Q505" s="9" t="str">
        <f t="shared" si="28"/>
        <v>{"ID":"4.3.2.2", "Title":"Execute detailed line schedule"},</v>
      </c>
    </row>
    <row r="506" spans="1:17" s="9" customFormat="1" hidden="1">
      <c r="A506" s="6">
        <v>10319</v>
      </c>
      <c r="B506" s="7" t="s">
        <v>1031</v>
      </c>
      <c r="C506" s="13" t="s">
        <v>1032</v>
      </c>
      <c r="D506" s="6" t="s">
        <v>13</v>
      </c>
      <c r="E506" s="6"/>
      <c r="F506" s="9">
        <f t="shared" si="29"/>
        <v>2</v>
      </c>
      <c r="G506" s="9">
        <f t="shared" si="30"/>
        <v>4</v>
      </c>
      <c r="H506" s="9">
        <f t="shared" si="31"/>
        <v>6</v>
      </c>
      <c r="J506" s="9" t="str">
        <f>TEXT(MID(B506,1,Table1[[#This Row],[level1]]-1),"00")</f>
        <v>04</v>
      </c>
      <c r="K506" s="9" t="str">
        <f>TEXT(MID(B506,Table1[[#This Row],[level1]]+1,Table1[[#This Row],[level2]]-Table1[[#This Row],[level1]]-1),"00")</f>
        <v>03</v>
      </c>
      <c r="L506" s="9" t="str">
        <f>TEXT(MID(B506,Table1[[#This Row],[level2]]+1,5),"00")</f>
        <v>2.3</v>
      </c>
      <c r="Q506" s="9" t="str">
        <f t="shared" si="28"/>
        <v>{"ID":"4.3.2.3", "Title":"Report maintenance issues"},</v>
      </c>
    </row>
    <row r="507" spans="1:17" s="9" customFormat="1" hidden="1">
      <c r="A507" s="6">
        <v>10313</v>
      </c>
      <c r="B507" s="7" t="s">
        <v>1033</v>
      </c>
      <c r="C507" s="13" t="s">
        <v>1034</v>
      </c>
      <c r="D507" s="6" t="s">
        <v>13</v>
      </c>
      <c r="E507" s="6"/>
      <c r="F507" s="9">
        <f t="shared" si="29"/>
        <v>2</v>
      </c>
      <c r="G507" s="9">
        <f t="shared" si="30"/>
        <v>4</v>
      </c>
      <c r="H507" s="9">
        <f t="shared" si="31"/>
        <v>6</v>
      </c>
      <c r="J507" s="9" t="str">
        <f>TEXT(MID(B507,1,Table1[[#This Row],[level1]]-1),"00")</f>
        <v>04</v>
      </c>
      <c r="K507" s="9" t="str">
        <f>TEXT(MID(B507,Table1[[#This Row],[level1]]+1,Table1[[#This Row],[level2]]-Table1[[#This Row],[level1]]-1),"00")</f>
        <v>03</v>
      </c>
      <c r="L507" s="9" t="str">
        <f>TEXT(MID(B507,Table1[[#This Row],[level2]]+1,5),"00")</f>
        <v>2.4</v>
      </c>
      <c r="Q507" s="9" t="str">
        <f t="shared" si="28"/>
        <v>{"ID":"4.3.2.4", "Title":"Rerun defective items"},</v>
      </c>
    </row>
    <row r="508" spans="1:17" s="9" customFormat="1" hidden="1">
      <c r="A508" s="6">
        <v>19566</v>
      </c>
      <c r="B508" s="7" t="s">
        <v>1035</v>
      </c>
      <c r="C508" s="13" t="s">
        <v>1036</v>
      </c>
      <c r="D508" s="6" t="s">
        <v>13</v>
      </c>
      <c r="E508" s="6"/>
      <c r="F508" s="9">
        <f t="shared" si="29"/>
        <v>2</v>
      </c>
      <c r="G508" s="9">
        <f t="shared" si="30"/>
        <v>4</v>
      </c>
      <c r="H508" s="9">
        <f t="shared" si="31"/>
        <v>6</v>
      </c>
      <c r="J508" s="9" t="str">
        <f>TEXT(MID(B508,1,Table1[[#This Row],[level1]]-1),"00")</f>
        <v>04</v>
      </c>
      <c r="K508" s="9" t="str">
        <f>TEXT(MID(B508,Table1[[#This Row],[level1]]+1,Table1[[#This Row],[level2]]-Table1[[#This Row],[level1]]-1),"00")</f>
        <v>03</v>
      </c>
      <c r="L508" s="9" t="str">
        <f>TEXT(MID(B508,Table1[[#This Row],[level2]]+1,5),"00")</f>
        <v>2.5</v>
      </c>
      <c r="Q508" s="9" t="str">
        <f t="shared" si="28"/>
        <v>{"ID":"4.3.2.5", "Title":"Monitor and optimize production process"},</v>
      </c>
    </row>
    <row r="509" spans="1:17" s="9" customFormat="1" hidden="1">
      <c r="A509" s="6">
        <v>19567</v>
      </c>
      <c r="B509" s="7" t="s">
        <v>1037</v>
      </c>
      <c r="C509" s="14" t="s">
        <v>1038</v>
      </c>
      <c r="D509" s="6" t="s">
        <v>13</v>
      </c>
      <c r="E509" s="6"/>
      <c r="F509" s="9">
        <f t="shared" si="29"/>
        <v>2</v>
      </c>
      <c r="G509" s="9">
        <f t="shared" si="30"/>
        <v>4</v>
      </c>
      <c r="H509" s="9">
        <f t="shared" si="31"/>
        <v>6</v>
      </c>
      <c r="J509" s="9" t="str">
        <f>TEXT(MID(B509,1,Table1[[#This Row],[level1]]-1),"00")</f>
        <v>04</v>
      </c>
      <c r="K509" s="9" t="str">
        <f>TEXT(MID(B509,Table1[[#This Row],[level1]]+1,Table1[[#This Row],[level2]]-Table1[[#This Row],[level1]]-1),"00")</f>
        <v>03</v>
      </c>
      <c r="L509" s="9" t="str">
        <f>TEXT(MID(B509,Table1[[#This Row],[level2]]+1,5),"00")</f>
        <v>2.5.1</v>
      </c>
      <c r="Q509" s="9" t="str">
        <f t="shared" si="28"/>
        <v>{"ID":"4.3.2.5.1", "Title":"Automate and control plant"},</v>
      </c>
    </row>
    <row r="510" spans="1:17" s="9" customFormat="1" hidden="1">
      <c r="A510" s="6">
        <v>19568</v>
      </c>
      <c r="B510" s="7" t="s">
        <v>1039</v>
      </c>
      <c r="C510" s="14" t="s">
        <v>1040</v>
      </c>
      <c r="D510" s="6" t="s">
        <v>13</v>
      </c>
      <c r="E510" s="6"/>
      <c r="F510" s="9">
        <f t="shared" si="29"/>
        <v>2</v>
      </c>
      <c r="G510" s="9">
        <f t="shared" si="30"/>
        <v>4</v>
      </c>
      <c r="H510" s="9">
        <f t="shared" si="31"/>
        <v>6</v>
      </c>
      <c r="J510" s="9" t="str">
        <f>TEXT(MID(B510,1,Table1[[#This Row],[level1]]-1),"00")</f>
        <v>04</v>
      </c>
      <c r="K510" s="9" t="str">
        <f>TEXT(MID(B510,Table1[[#This Row],[level1]]+1,Table1[[#This Row],[level2]]-Table1[[#This Row],[level1]]-1),"00")</f>
        <v>03</v>
      </c>
      <c r="L510" s="9" t="str">
        <f>TEXT(MID(B510,Table1[[#This Row],[level2]]+1,5),"00")</f>
        <v>2.5.2</v>
      </c>
      <c r="Q510" s="9" t="str">
        <f t="shared" si="28"/>
        <v>{"ID":"4.3.2.5.2", "Title":"Perform advanced process control"},</v>
      </c>
    </row>
    <row r="511" spans="1:17" s="9" customFormat="1" hidden="1">
      <c r="A511" s="6">
        <v>19569</v>
      </c>
      <c r="B511" s="7" t="s">
        <v>1041</v>
      </c>
      <c r="C511" s="14" t="s">
        <v>1042</v>
      </c>
      <c r="D511" s="6" t="s">
        <v>13</v>
      </c>
      <c r="E511" s="6"/>
      <c r="F511" s="9">
        <f t="shared" si="29"/>
        <v>2</v>
      </c>
      <c r="G511" s="9">
        <f t="shared" si="30"/>
        <v>4</v>
      </c>
      <c r="H511" s="9">
        <f t="shared" si="31"/>
        <v>6</v>
      </c>
      <c r="J511" s="9" t="str">
        <f>TEXT(MID(B511,1,Table1[[#This Row],[level1]]-1),"00")</f>
        <v>04</v>
      </c>
      <c r="K511" s="9" t="str">
        <f>TEXT(MID(B511,Table1[[#This Row],[level1]]+1,Table1[[#This Row],[level2]]-Table1[[#This Row],[level1]]-1),"00")</f>
        <v>03</v>
      </c>
      <c r="L511" s="9" t="str">
        <f>TEXT(MID(B511,Table1[[#This Row],[level2]]+1,5),"00")</f>
        <v>2.5.3</v>
      </c>
      <c r="Q511" s="9" t="str">
        <f t="shared" si="28"/>
        <v>{"ID":"4.3.2.5.3", "Title":"Perform real-time optimization"},</v>
      </c>
    </row>
    <row r="512" spans="1:17" s="9" customFormat="1" hidden="1">
      <c r="A512" s="6">
        <v>19570</v>
      </c>
      <c r="B512" s="7" t="s">
        <v>1043</v>
      </c>
      <c r="C512" s="14" t="s">
        <v>1044</v>
      </c>
      <c r="D512" s="6" t="s">
        <v>13</v>
      </c>
      <c r="E512" s="6"/>
      <c r="F512" s="9">
        <f t="shared" si="29"/>
        <v>2</v>
      </c>
      <c r="G512" s="9">
        <f t="shared" si="30"/>
        <v>4</v>
      </c>
      <c r="H512" s="9">
        <f t="shared" si="31"/>
        <v>6</v>
      </c>
      <c r="J512" s="9" t="str">
        <f>TEXT(MID(B512,1,Table1[[#This Row],[level1]]-1),"00")</f>
        <v>04</v>
      </c>
      <c r="K512" s="9" t="str">
        <f>TEXT(MID(B512,Table1[[#This Row],[level1]]+1,Table1[[#This Row],[level2]]-Table1[[#This Row],[level1]]-1),"00")</f>
        <v>03</v>
      </c>
      <c r="L512" s="9" t="str">
        <f>TEXT(MID(B512,Table1[[#This Row],[level2]]+1,5),"00")</f>
        <v>2.5.4</v>
      </c>
      <c r="Q512" s="9" t="str">
        <f t="shared" si="28"/>
        <v>{"ID":"4.3.2.5.4", "Title":"Manage plant alarms and alerts"},</v>
      </c>
    </row>
    <row r="513" spans="1:17" s="9" customFormat="1" hidden="1">
      <c r="A513" s="6">
        <v>10314</v>
      </c>
      <c r="B513" s="7" t="s">
        <v>1045</v>
      </c>
      <c r="C513" s="13" t="s">
        <v>1046</v>
      </c>
      <c r="D513" s="6" t="s">
        <v>13</v>
      </c>
      <c r="E513" s="6"/>
      <c r="F513" s="9">
        <f t="shared" si="29"/>
        <v>2</v>
      </c>
      <c r="G513" s="9">
        <f t="shared" si="30"/>
        <v>4</v>
      </c>
      <c r="H513" s="9">
        <f t="shared" si="31"/>
        <v>6</v>
      </c>
      <c r="J513" s="9" t="str">
        <f>TEXT(MID(B513,1,Table1[[#This Row],[level1]]-1),"00")</f>
        <v>04</v>
      </c>
      <c r="K513" s="9" t="str">
        <f>TEXT(MID(B513,Table1[[#This Row],[level1]]+1,Table1[[#This Row],[level2]]-Table1[[#This Row],[level1]]-1),"00")</f>
        <v>03</v>
      </c>
      <c r="L513" s="9" t="str">
        <f>TEXT(MID(B513,Table1[[#This Row],[level2]]+1,5),"00")</f>
        <v>2.6</v>
      </c>
      <c r="Q513" s="9" t="str">
        <f t="shared" si="28"/>
        <v>{"ID":"4.3.2.6", "Title":"Assess production performance"},</v>
      </c>
    </row>
    <row r="514" spans="1:17" s="9" customFormat="1">
      <c r="A514" s="6">
        <v>10369</v>
      </c>
      <c r="B514" s="7" t="s">
        <v>1047</v>
      </c>
      <c r="C514" s="12" t="s">
        <v>1048</v>
      </c>
      <c r="D514" s="6" t="s">
        <v>13</v>
      </c>
      <c r="E514" s="6"/>
      <c r="F514" s="9">
        <f t="shared" si="29"/>
        <v>2</v>
      </c>
      <c r="G514" s="9">
        <f t="shared" si="30"/>
        <v>4</v>
      </c>
      <c r="H514" s="9" t="e">
        <f t="shared" si="31"/>
        <v>#VALUE!</v>
      </c>
      <c r="J514" s="9" t="str">
        <f>TEXT(MID(B514,1,Table1[[#This Row],[level1]]-1),"00")</f>
        <v>04</v>
      </c>
      <c r="K514" s="9" t="str">
        <f>TEXT(MID(B514,Table1[[#This Row],[level1]]+1,Table1[[#This Row],[level2]]-Table1[[#This Row],[level1]]-1),"00")</f>
        <v>03</v>
      </c>
      <c r="L514" s="9" t="str">
        <f>TEXT(MID(B514,Table1[[#This Row],[level2]]+1,5),"00")</f>
        <v>03</v>
      </c>
      <c r="Q514" s="9" t="str">
        <f t="shared" ref="Q514:Q577" si="32">"{""ID"":""" &amp; B514 &amp;""", ""Title"":"""&amp;C514&amp;"""},"</f>
        <v>{"ID":"4.3.3", "Title":"Perform quality testing"},</v>
      </c>
    </row>
    <row r="515" spans="1:17" s="9" customFormat="1" hidden="1">
      <c r="A515" s="6">
        <v>10318</v>
      </c>
      <c r="B515" s="7" t="s">
        <v>1049</v>
      </c>
      <c r="C515" s="13" t="s">
        <v>1050</v>
      </c>
      <c r="D515" s="6" t="s">
        <v>13</v>
      </c>
      <c r="E515" s="6"/>
      <c r="F515" s="9">
        <f t="shared" ref="F515:F578" si="33">FIND(".",B515)</f>
        <v>2</v>
      </c>
      <c r="G515" s="9">
        <f t="shared" si="30"/>
        <v>4</v>
      </c>
      <c r="H515" s="9">
        <f t="shared" si="31"/>
        <v>6</v>
      </c>
      <c r="J515" s="9" t="str">
        <f>TEXT(MID(B515,1,Table1[[#This Row],[level1]]-1),"00")</f>
        <v>04</v>
      </c>
      <c r="K515" s="9" t="str">
        <f>TEXT(MID(B515,Table1[[#This Row],[level1]]+1,Table1[[#This Row],[level2]]-Table1[[#This Row],[level1]]-1),"00")</f>
        <v>03</v>
      </c>
      <c r="L515" s="9" t="str">
        <f>TEXT(MID(B515,Table1[[#This Row],[level2]]+1,5),"00")</f>
        <v>3.1</v>
      </c>
      <c r="Q515" s="9" t="str">
        <f t="shared" si="32"/>
        <v>{"ID":"4.3.3.1", "Title":"Calibrate test equipment"},</v>
      </c>
    </row>
    <row r="516" spans="1:17" s="9" customFormat="1" hidden="1">
      <c r="A516" s="6">
        <v>10374</v>
      </c>
      <c r="B516" s="7" t="s">
        <v>1051</v>
      </c>
      <c r="C516" s="13" t="s">
        <v>1052</v>
      </c>
      <c r="D516" s="6" t="s">
        <v>6</v>
      </c>
      <c r="E516" s="6"/>
      <c r="F516" s="9">
        <f t="shared" si="33"/>
        <v>2</v>
      </c>
      <c r="G516" s="9">
        <f t="shared" si="30"/>
        <v>4</v>
      </c>
      <c r="H516" s="9">
        <f t="shared" si="31"/>
        <v>6</v>
      </c>
      <c r="J516" s="9" t="str">
        <f>TEXT(MID(B516,1,Table1[[#This Row],[level1]]-1),"00")</f>
        <v>04</v>
      </c>
      <c r="K516" s="9" t="str">
        <f>TEXT(MID(B516,Table1[[#This Row],[level1]]+1,Table1[[#This Row],[level2]]-Table1[[#This Row],[level1]]-1),"00")</f>
        <v>03</v>
      </c>
      <c r="L516" s="9" t="str">
        <f>TEXT(MID(B516,Table1[[#This Row],[level2]]+1,5),"00")</f>
        <v>3.2</v>
      </c>
      <c r="Q516" s="9" t="str">
        <f t="shared" si="32"/>
        <v>{"ID":"4.3.3.2", "Title":"Perform testing using the standard testing procedure"},</v>
      </c>
    </row>
    <row r="517" spans="1:17" s="9" customFormat="1" hidden="1">
      <c r="A517" s="6">
        <v>10375</v>
      </c>
      <c r="B517" s="7" t="s">
        <v>1053</v>
      </c>
      <c r="C517" s="13" t="s">
        <v>1054</v>
      </c>
      <c r="D517" s="6" t="s">
        <v>13</v>
      </c>
      <c r="E517" s="6"/>
      <c r="F517" s="9">
        <f t="shared" si="33"/>
        <v>2</v>
      </c>
      <c r="G517" s="9">
        <f t="shared" ref="G517:G580" si="34">FIND(".",B517,F517+1)</f>
        <v>4</v>
      </c>
      <c r="H517" s="9">
        <f t="shared" si="31"/>
        <v>6</v>
      </c>
      <c r="J517" s="9" t="str">
        <f>TEXT(MID(B517,1,Table1[[#This Row],[level1]]-1),"00")</f>
        <v>04</v>
      </c>
      <c r="K517" s="9" t="str">
        <f>TEXT(MID(B517,Table1[[#This Row],[level1]]+1,Table1[[#This Row],[level2]]-Table1[[#This Row],[level1]]-1),"00")</f>
        <v>03</v>
      </c>
      <c r="L517" s="9" t="str">
        <f>TEXT(MID(B517,Table1[[#This Row],[level2]]+1,5),"00")</f>
        <v>3.3</v>
      </c>
      <c r="Q517" s="9" t="str">
        <f t="shared" si="32"/>
        <v>{"ID":"4.3.3.3", "Title":"Record test results"},</v>
      </c>
    </row>
    <row r="518" spans="1:17" s="9" customFormat="1" hidden="1">
      <c r="A518" s="6">
        <v>12045</v>
      </c>
      <c r="B518" s="7" t="s">
        <v>1055</v>
      </c>
      <c r="C518" s="13" t="s">
        <v>1056</v>
      </c>
      <c r="D518" s="6" t="s">
        <v>13</v>
      </c>
      <c r="E518" s="6"/>
      <c r="F518" s="9">
        <f t="shared" si="33"/>
        <v>2</v>
      </c>
      <c r="G518" s="9">
        <f t="shared" si="34"/>
        <v>4</v>
      </c>
      <c r="H518" s="9">
        <f t="shared" ref="H518:H581" si="35">FIND(".",B518,G518+1)</f>
        <v>6</v>
      </c>
      <c r="J518" s="9" t="str">
        <f>TEXT(MID(B518,1,Table1[[#This Row],[level1]]-1),"00")</f>
        <v>04</v>
      </c>
      <c r="K518" s="9" t="str">
        <f>TEXT(MID(B518,Table1[[#This Row],[level1]]+1,Table1[[#This Row],[level2]]-Table1[[#This Row],[level1]]-1),"00")</f>
        <v>03</v>
      </c>
      <c r="L518" s="9" t="str">
        <f>TEXT(MID(B518,Table1[[#This Row],[level2]]+1,5),"00")</f>
        <v>3.4</v>
      </c>
      <c r="Q518" s="9" t="str">
        <f t="shared" si="32"/>
        <v>{"ID":"4.3.3.4", "Title":"Track and analyze non-conformance trends"},</v>
      </c>
    </row>
    <row r="519" spans="1:17" s="9" customFormat="1" hidden="1">
      <c r="A519" s="6">
        <v>12046</v>
      </c>
      <c r="B519" s="7" t="s">
        <v>1057</v>
      </c>
      <c r="C519" s="13" t="s">
        <v>1058</v>
      </c>
      <c r="D519" s="6" t="s">
        <v>13</v>
      </c>
      <c r="E519" s="6"/>
      <c r="F519" s="9">
        <f t="shared" si="33"/>
        <v>2</v>
      </c>
      <c r="G519" s="9">
        <f t="shared" si="34"/>
        <v>4</v>
      </c>
      <c r="H519" s="9">
        <f t="shared" si="35"/>
        <v>6</v>
      </c>
      <c r="J519" s="9" t="str">
        <f>TEXT(MID(B519,1,Table1[[#This Row],[level1]]-1),"00")</f>
        <v>04</v>
      </c>
      <c r="K519" s="9" t="str">
        <f>TEXT(MID(B519,Table1[[#This Row],[level1]]+1,Table1[[#This Row],[level2]]-Table1[[#This Row],[level1]]-1),"00")</f>
        <v>03</v>
      </c>
      <c r="L519" s="9" t="str">
        <f>TEXT(MID(B519,Table1[[#This Row],[level2]]+1,5),"00")</f>
        <v>3.5</v>
      </c>
      <c r="Q519" s="9" t="str">
        <f t="shared" si="32"/>
        <v>{"ID":"4.3.3.5", "Title":"Perform root cause analysis"},</v>
      </c>
    </row>
    <row r="520" spans="1:17" s="9" customFormat="1">
      <c r="A520" s="6">
        <v>10370</v>
      </c>
      <c r="B520" s="7" t="s">
        <v>1059</v>
      </c>
      <c r="C520" s="12" t="s">
        <v>1060</v>
      </c>
      <c r="D520" s="6" t="s">
        <v>13</v>
      </c>
      <c r="E520" s="6"/>
      <c r="F520" s="9">
        <f t="shared" si="33"/>
        <v>2</v>
      </c>
      <c r="G520" s="9">
        <f t="shared" si="34"/>
        <v>4</v>
      </c>
      <c r="H520" s="9" t="e">
        <f t="shared" si="35"/>
        <v>#VALUE!</v>
      </c>
      <c r="J520" s="9" t="str">
        <f>TEXT(MID(B520,1,Table1[[#This Row],[level1]]-1),"00")</f>
        <v>04</v>
      </c>
      <c r="K520" s="9" t="str">
        <f>TEXT(MID(B520,Table1[[#This Row],[level1]]+1,Table1[[#This Row],[level2]]-Table1[[#This Row],[level1]]-1),"00")</f>
        <v>03</v>
      </c>
      <c r="L520" s="9" t="str">
        <f>TEXT(MID(B520,Table1[[#This Row],[level2]]+1,5),"00")</f>
        <v>04</v>
      </c>
      <c r="Q520" s="9" t="str">
        <f t="shared" si="32"/>
        <v>{"ID":"4.3.4", "Title":"Maintain production records and manage lot traceability"},</v>
      </c>
    </row>
    <row r="521" spans="1:17" s="9" customFormat="1" hidden="1">
      <c r="A521" s="6">
        <v>10376</v>
      </c>
      <c r="B521" s="7" t="s">
        <v>1061</v>
      </c>
      <c r="C521" s="13" t="s">
        <v>1062</v>
      </c>
      <c r="D521" s="6" t="s">
        <v>13</v>
      </c>
      <c r="E521" s="6"/>
      <c r="F521" s="9">
        <f t="shared" si="33"/>
        <v>2</v>
      </c>
      <c r="G521" s="9">
        <f t="shared" si="34"/>
        <v>4</v>
      </c>
      <c r="H521" s="9">
        <f t="shared" si="35"/>
        <v>6</v>
      </c>
      <c r="J521" s="9" t="str">
        <f>TEXT(MID(B521,1,Table1[[#This Row],[level1]]-1),"00")</f>
        <v>04</v>
      </c>
      <c r="K521" s="9" t="str">
        <f>TEXT(MID(B521,Table1[[#This Row],[level1]]+1,Table1[[#This Row],[level2]]-Table1[[#This Row],[level1]]-1),"00")</f>
        <v>03</v>
      </c>
      <c r="L521" s="9" t="str">
        <f>TEXT(MID(B521,Table1[[#This Row],[level2]]+1,5),"00")</f>
        <v>4.1</v>
      </c>
      <c r="Q521" s="9" t="str">
        <f t="shared" si="32"/>
        <v>{"ID":"4.3.4.1", "Title":"Determine lot numbering system"},</v>
      </c>
    </row>
    <row r="522" spans="1:17" s="9" customFormat="1" hidden="1">
      <c r="A522" s="6">
        <v>10377</v>
      </c>
      <c r="B522" s="7" t="s">
        <v>1063</v>
      </c>
      <c r="C522" s="13" t="s">
        <v>1064</v>
      </c>
      <c r="D522" s="6" t="s">
        <v>13</v>
      </c>
      <c r="E522" s="6"/>
      <c r="F522" s="9">
        <f t="shared" si="33"/>
        <v>2</v>
      </c>
      <c r="G522" s="9">
        <f t="shared" si="34"/>
        <v>4</v>
      </c>
      <c r="H522" s="9">
        <f t="shared" si="35"/>
        <v>6</v>
      </c>
      <c r="J522" s="9" t="str">
        <f>TEXT(MID(B522,1,Table1[[#This Row],[level1]]-1),"00")</f>
        <v>04</v>
      </c>
      <c r="K522" s="9" t="str">
        <f>TEXT(MID(B522,Table1[[#This Row],[level1]]+1,Table1[[#This Row],[level2]]-Table1[[#This Row],[level1]]-1),"00")</f>
        <v>03</v>
      </c>
      <c r="L522" s="9" t="str">
        <f>TEXT(MID(B522,Table1[[#This Row],[level2]]+1,5),"00")</f>
        <v>4.2</v>
      </c>
      <c r="Q522" s="9" t="str">
        <f t="shared" si="32"/>
        <v>{"ID":"4.3.4.2", "Title":"Determine lot use"},</v>
      </c>
    </row>
    <row r="523" spans="1:17" s="9" customFormat="1">
      <c r="A523" s="6">
        <v>10219</v>
      </c>
      <c r="B523" s="7" t="s">
        <v>1065</v>
      </c>
      <c r="C523" s="11" t="s">
        <v>1066</v>
      </c>
      <c r="D523" s="6" t="s">
        <v>6</v>
      </c>
      <c r="E523" s="6"/>
      <c r="F523" s="9">
        <f t="shared" si="33"/>
        <v>2</v>
      </c>
      <c r="G523" s="9" t="e">
        <f t="shared" si="34"/>
        <v>#VALUE!</v>
      </c>
      <c r="H523" s="9" t="e">
        <f t="shared" si="35"/>
        <v>#VALUE!</v>
      </c>
      <c r="J523" s="9" t="str">
        <f>TEXT(MID(B523,1,Table1[[#This Row],[level1]]-1),"00")</f>
        <v>04</v>
      </c>
      <c r="K523" s="9" t="e">
        <f>TEXT(MID(B523,Table1[[#This Row],[level1]]+1,Table1[[#This Row],[level2]]-Table1[[#This Row],[level1]]-1),"00")</f>
        <v>#VALUE!</v>
      </c>
      <c r="L523" s="9" t="e">
        <f>TEXT(MID(B523,Table1[[#This Row],[level2]]+1,5),"00")</f>
        <v>#VALUE!</v>
      </c>
      <c r="Q523" s="9" t="str">
        <f t="shared" si="32"/>
        <v>{"ID":"4.4", "Title":"Manage logistics and warehousing"},</v>
      </c>
    </row>
    <row r="524" spans="1:17" s="9" customFormat="1">
      <c r="A524" s="6">
        <v>10338</v>
      </c>
      <c r="B524" s="7" t="s">
        <v>1067</v>
      </c>
      <c r="C524" s="12" t="s">
        <v>1068</v>
      </c>
      <c r="D524" s="6" t="s">
        <v>6</v>
      </c>
      <c r="E524" s="6"/>
      <c r="F524" s="9">
        <f t="shared" si="33"/>
        <v>2</v>
      </c>
      <c r="G524" s="9">
        <f t="shared" si="34"/>
        <v>4</v>
      </c>
      <c r="H524" s="9" t="e">
        <f t="shared" si="35"/>
        <v>#VALUE!</v>
      </c>
      <c r="J524" s="9" t="str">
        <f>TEXT(MID(B524,1,Table1[[#This Row],[level1]]-1),"00")</f>
        <v>04</v>
      </c>
      <c r="K524" s="9" t="str">
        <f>TEXT(MID(B524,Table1[[#This Row],[level1]]+1,Table1[[#This Row],[level2]]-Table1[[#This Row],[level1]]-1),"00")</f>
        <v>04</v>
      </c>
      <c r="L524" s="9" t="str">
        <f>TEXT(MID(B524,Table1[[#This Row],[level2]]+1,5),"00")</f>
        <v>01</v>
      </c>
      <c r="Q524" s="9" t="str">
        <f t="shared" si="32"/>
        <v>{"ID":"4.4.1", "Title":"Provide logistics governance"},</v>
      </c>
    </row>
    <row r="525" spans="1:17" s="9" customFormat="1" ht="27.6" hidden="1">
      <c r="A525" s="6">
        <v>10343</v>
      </c>
      <c r="B525" s="7" t="s">
        <v>1069</v>
      </c>
      <c r="C525" s="13" t="s">
        <v>1070</v>
      </c>
      <c r="D525" s="6" t="s">
        <v>13</v>
      </c>
      <c r="E525" s="6"/>
      <c r="F525" s="9">
        <f t="shared" si="33"/>
        <v>2</v>
      </c>
      <c r="G525" s="9">
        <f t="shared" si="34"/>
        <v>4</v>
      </c>
      <c r="H525" s="9">
        <f t="shared" si="35"/>
        <v>6</v>
      </c>
      <c r="J525" s="9" t="str">
        <f>TEXT(MID(B525,1,Table1[[#This Row],[level1]]-1),"00")</f>
        <v>04</v>
      </c>
      <c r="K525" s="9" t="str">
        <f>TEXT(MID(B525,Table1[[#This Row],[level1]]+1,Table1[[#This Row],[level2]]-Table1[[#This Row],[level1]]-1),"00")</f>
        <v>04</v>
      </c>
      <c r="L525" s="9" t="str">
        <f>TEXT(MID(B525,Table1[[#This Row],[level2]]+1,5),"00")</f>
        <v>1.1</v>
      </c>
      <c r="Q525" s="9" t="str">
        <f t="shared" si="32"/>
        <v>{"ID":"4.4.1.1", "Title":"Translate customer service requirements into logistics requirements"},</v>
      </c>
    </row>
    <row r="526" spans="1:17" s="9" customFormat="1" hidden="1">
      <c r="A526" s="6">
        <v>10344</v>
      </c>
      <c r="B526" s="7" t="s">
        <v>1071</v>
      </c>
      <c r="C526" s="13" t="s">
        <v>1072</v>
      </c>
      <c r="D526" s="6" t="s">
        <v>13</v>
      </c>
      <c r="E526" s="6"/>
      <c r="F526" s="9">
        <f t="shared" si="33"/>
        <v>2</v>
      </c>
      <c r="G526" s="9">
        <f t="shared" si="34"/>
        <v>4</v>
      </c>
      <c r="H526" s="9">
        <f t="shared" si="35"/>
        <v>6</v>
      </c>
      <c r="J526" s="9" t="str">
        <f>TEXT(MID(B526,1,Table1[[#This Row],[level1]]-1),"00")</f>
        <v>04</v>
      </c>
      <c r="K526" s="9" t="str">
        <f>TEXT(MID(B526,Table1[[#This Row],[level1]]+1,Table1[[#This Row],[level2]]-Table1[[#This Row],[level1]]-1),"00")</f>
        <v>04</v>
      </c>
      <c r="L526" s="9" t="str">
        <f>TEXT(MID(B526,Table1[[#This Row],[level2]]+1,5),"00")</f>
        <v>1.2</v>
      </c>
      <c r="Q526" s="9" t="str">
        <f t="shared" si="32"/>
        <v>{"ID":"4.4.1.2", "Title":"Design logistics network"},</v>
      </c>
    </row>
    <row r="527" spans="1:17" s="9" customFormat="1" hidden="1">
      <c r="A527" s="6">
        <v>10345</v>
      </c>
      <c r="B527" s="7" t="s">
        <v>1073</v>
      </c>
      <c r="C527" s="13" t="s">
        <v>1074</v>
      </c>
      <c r="D527" s="6" t="s">
        <v>13</v>
      </c>
      <c r="E527" s="6"/>
      <c r="F527" s="9">
        <f t="shared" si="33"/>
        <v>2</v>
      </c>
      <c r="G527" s="9">
        <f t="shared" si="34"/>
        <v>4</v>
      </c>
      <c r="H527" s="9">
        <f t="shared" si="35"/>
        <v>6</v>
      </c>
      <c r="J527" s="9" t="str">
        <f>TEXT(MID(B527,1,Table1[[#This Row],[level1]]-1),"00")</f>
        <v>04</v>
      </c>
      <c r="K527" s="9" t="str">
        <f>TEXT(MID(B527,Table1[[#This Row],[level1]]+1,Table1[[#This Row],[level2]]-Table1[[#This Row],[level1]]-1),"00")</f>
        <v>04</v>
      </c>
      <c r="L527" s="9" t="str">
        <f>TEXT(MID(B527,Table1[[#This Row],[level2]]+1,5),"00")</f>
        <v>1.3</v>
      </c>
      <c r="Q527" s="9" t="str">
        <f t="shared" si="32"/>
        <v>{"ID":"4.4.1.3", "Title":"Communicate outsourcing needs"},</v>
      </c>
    </row>
    <row r="528" spans="1:17" s="9" customFormat="1" hidden="1">
      <c r="A528" s="6">
        <v>10346</v>
      </c>
      <c r="B528" s="7" t="s">
        <v>1075</v>
      </c>
      <c r="C528" s="13" t="s">
        <v>1076</v>
      </c>
      <c r="D528" s="6" t="s">
        <v>13</v>
      </c>
      <c r="E528" s="6"/>
      <c r="F528" s="9">
        <f t="shared" si="33"/>
        <v>2</v>
      </c>
      <c r="G528" s="9">
        <f t="shared" si="34"/>
        <v>4</v>
      </c>
      <c r="H528" s="9">
        <f t="shared" si="35"/>
        <v>6</v>
      </c>
      <c r="J528" s="9" t="str">
        <f>TEXT(MID(B528,1,Table1[[#This Row],[level1]]-1),"00")</f>
        <v>04</v>
      </c>
      <c r="K528" s="9" t="str">
        <f>TEXT(MID(B528,Table1[[#This Row],[level1]]+1,Table1[[#This Row],[level2]]-Table1[[#This Row],[level1]]-1),"00")</f>
        <v>04</v>
      </c>
      <c r="L528" s="9" t="str">
        <f>TEXT(MID(B528,Table1[[#This Row],[level2]]+1,5),"00")</f>
        <v>1.4</v>
      </c>
      <c r="Q528" s="9" t="str">
        <f t="shared" si="32"/>
        <v>{"ID":"4.4.1.4", "Title":"Develop and maintain delivery service policy"},</v>
      </c>
    </row>
    <row r="529" spans="1:17" s="9" customFormat="1" hidden="1">
      <c r="A529" s="6">
        <v>10347</v>
      </c>
      <c r="B529" s="7" t="s">
        <v>1077</v>
      </c>
      <c r="C529" s="13" t="s">
        <v>1078</v>
      </c>
      <c r="D529" s="6" t="s">
        <v>13</v>
      </c>
      <c r="E529" s="6"/>
      <c r="F529" s="9">
        <f t="shared" si="33"/>
        <v>2</v>
      </c>
      <c r="G529" s="9">
        <f t="shared" si="34"/>
        <v>4</v>
      </c>
      <c r="H529" s="9">
        <f t="shared" si="35"/>
        <v>6</v>
      </c>
      <c r="J529" s="9" t="str">
        <f>TEXT(MID(B529,1,Table1[[#This Row],[level1]]-1),"00")</f>
        <v>04</v>
      </c>
      <c r="K529" s="9" t="str">
        <f>TEXT(MID(B529,Table1[[#This Row],[level1]]+1,Table1[[#This Row],[level2]]-Table1[[#This Row],[level1]]-1),"00")</f>
        <v>04</v>
      </c>
      <c r="L529" s="9" t="str">
        <f>TEXT(MID(B529,Table1[[#This Row],[level2]]+1,5),"00")</f>
        <v>1.5</v>
      </c>
      <c r="Q529" s="9" t="str">
        <f t="shared" si="32"/>
        <v>{"ID":"4.4.1.5", "Title":"Optimize transportation schedules and costs"},</v>
      </c>
    </row>
    <row r="530" spans="1:17" s="9" customFormat="1" hidden="1">
      <c r="A530" s="6">
        <v>10348</v>
      </c>
      <c r="B530" s="7" t="s">
        <v>1079</v>
      </c>
      <c r="C530" s="13" t="s">
        <v>1080</v>
      </c>
      <c r="D530" s="6" t="s">
        <v>13</v>
      </c>
      <c r="E530" s="6"/>
      <c r="F530" s="9">
        <f t="shared" si="33"/>
        <v>2</v>
      </c>
      <c r="G530" s="9">
        <f t="shared" si="34"/>
        <v>4</v>
      </c>
      <c r="H530" s="9">
        <f t="shared" si="35"/>
        <v>6</v>
      </c>
      <c r="J530" s="9" t="str">
        <f>TEXT(MID(B530,1,Table1[[#This Row],[level1]]-1),"00")</f>
        <v>04</v>
      </c>
      <c r="K530" s="9" t="str">
        <f>TEXT(MID(B530,Table1[[#This Row],[level1]]+1,Table1[[#This Row],[level2]]-Table1[[#This Row],[level1]]-1),"00")</f>
        <v>04</v>
      </c>
      <c r="L530" s="9" t="str">
        <f>TEXT(MID(B530,Table1[[#This Row],[level2]]+1,5),"00")</f>
        <v>1.6</v>
      </c>
      <c r="Q530" s="9" t="str">
        <f t="shared" si="32"/>
        <v>{"ID":"4.4.1.6", "Title":"Define key performance measures"},</v>
      </c>
    </row>
    <row r="531" spans="1:17" s="9" customFormat="1" hidden="1">
      <c r="A531" s="6">
        <v>16905</v>
      </c>
      <c r="B531" s="7" t="s">
        <v>1081</v>
      </c>
      <c r="C531" s="13" t="s">
        <v>1082</v>
      </c>
      <c r="D531" s="6" t="s">
        <v>13</v>
      </c>
      <c r="E531" s="6"/>
      <c r="F531" s="9">
        <f t="shared" si="33"/>
        <v>2</v>
      </c>
      <c r="G531" s="9">
        <f t="shared" si="34"/>
        <v>4</v>
      </c>
      <c r="H531" s="9">
        <f t="shared" si="35"/>
        <v>6</v>
      </c>
      <c r="J531" s="9" t="str">
        <f>TEXT(MID(B531,1,Table1[[#This Row],[level1]]-1),"00")</f>
        <v>04</v>
      </c>
      <c r="K531" s="9" t="str">
        <f>TEXT(MID(B531,Table1[[#This Row],[level1]]+1,Table1[[#This Row],[level2]]-Table1[[#This Row],[level1]]-1),"00")</f>
        <v>04</v>
      </c>
      <c r="L531" s="9" t="str">
        <f>TEXT(MID(B531,Table1[[#This Row],[level2]]+1,5),"00")</f>
        <v>1.7</v>
      </c>
      <c r="Q531" s="9" t="str">
        <f t="shared" si="32"/>
        <v>{"ID":"4.4.1.7", "Title":"Define reverse logistics strategy"},</v>
      </c>
    </row>
    <row r="532" spans="1:17" s="9" customFormat="1">
      <c r="A532" s="6">
        <v>10339</v>
      </c>
      <c r="B532" s="7" t="s">
        <v>1083</v>
      </c>
      <c r="C532" s="12" t="s">
        <v>1084</v>
      </c>
      <c r="D532" s="6" t="s">
        <v>6</v>
      </c>
      <c r="E532" s="6"/>
      <c r="F532" s="9">
        <f t="shared" si="33"/>
        <v>2</v>
      </c>
      <c r="G532" s="9">
        <f t="shared" si="34"/>
        <v>4</v>
      </c>
      <c r="H532" s="9" t="e">
        <f t="shared" si="35"/>
        <v>#VALUE!</v>
      </c>
      <c r="J532" s="9" t="str">
        <f>TEXT(MID(B532,1,Table1[[#This Row],[level1]]-1),"00")</f>
        <v>04</v>
      </c>
      <c r="K532" s="9" t="str">
        <f>TEXT(MID(B532,Table1[[#This Row],[level1]]+1,Table1[[#This Row],[level2]]-Table1[[#This Row],[level1]]-1),"00")</f>
        <v>04</v>
      </c>
      <c r="L532" s="9" t="str">
        <f>TEXT(MID(B532,Table1[[#This Row],[level2]]+1,5),"00")</f>
        <v>02</v>
      </c>
      <c r="Q532" s="9" t="str">
        <f t="shared" si="32"/>
        <v>{"ID":"4.4.2", "Title":"Plan and manage inbound material flow"},</v>
      </c>
    </row>
    <row r="533" spans="1:17" s="9" customFormat="1" hidden="1">
      <c r="A533" s="6">
        <v>10349</v>
      </c>
      <c r="B533" s="7" t="s">
        <v>1085</v>
      </c>
      <c r="C533" s="13" t="s">
        <v>1086</v>
      </c>
      <c r="D533" s="6" t="s">
        <v>13</v>
      </c>
      <c r="E533" s="6"/>
      <c r="F533" s="9">
        <f t="shared" si="33"/>
        <v>2</v>
      </c>
      <c r="G533" s="9">
        <f t="shared" si="34"/>
        <v>4</v>
      </c>
      <c r="H533" s="9">
        <f t="shared" si="35"/>
        <v>6</v>
      </c>
      <c r="J533" s="9" t="str">
        <f>TEXT(MID(B533,1,Table1[[#This Row],[level1]]-1),"00")</f>
        <v>04</v>
      </c>
      <c r="K533" s="9" t="str">
        <f>TEXT(MID(B533,Table1[[#This Row],[level1]]+1,Table1[[#This Row],[level2]]-Table1[[#This Row],[level1]]-1),"00")</f>
        <v>04</v>
      </c>
      <c r="L533" s="9" t="str">
        <f>TEXT(MID(B533,Table1[[#This Row],[level2]]+1,5),"00")</f>
        <v>2.1</v>
      </c>
      <c r="Q533" s="9" t="str">
        <f t="shared" si="32"/>
        <v>{"ID":"4.4.2.1", "Title":"Plan inbound material receipts"},</v>
      </c>
    </row>
    <row r="534" spans="1:17" s="9" customFormat="1" hidden="1">
      <c r="A534" s="6">
        <v>10350</v>
      </c>
      <c r="B534" s="7" t="s">
        <v>1087</v>
      </c>
      <c r="C534" s="13" t="s">
        <v>1088</v>
      </c>
      <c r="D534" s="6" t="s">
        <v>13</v>
      </c>
      <c r="E534" s="6"/>
      <c r="F534" s="9">
        <f t="shared" si="33"/>
        <v>2</v>
      </c>
      <c r="G534" s="9">
        <f t="shared" si="34"/>
        <v>4</v>
      </c>
      <c r="H534" s="9">
        <f t="shared" si="35"/>
        <v>6</v>
      </c>
      <c r="J534" s="9" t="str">
        <f>TEXT(MID(B534,1,Table1[[#This Row],[level1]]-1),"00")</f>
        <v>04</v>
      </c>
      <c r="K534" s="9" t="str">
        <f>TEXT(MID(B534,Table1[[#This Row],[level1]]+1,Table1[[#This Row],[level2]]-Table1[[#This Row],[level1]]-1),"00")</f>
        <v>04</v>
      </c>
      <c r="L534" s="9" t="str">
        <f>TEXT(MID(B534,Table1[[#This Row],[level2]]+1,5),"00")</f>
        <v>2.2</v>
      </c>
      <c r="Q534" s="9" t="str">
        <f t="shared" si="32"/>
        <v>{"ID":"4.4.2.2", "Title":"Manage inbound material flow"},</v>
      </c>
    </row>
    <row r="535" spans="1:17" s="9" customFormat="1" hidden="1">
      <c r="A535" s="6">
        <v>10351</v>
      </c>
      <c r="B535" s="7" t="s">
        <v>1089</v>
      </c>
      <c r="C535" s="13" t="s">
        <v>1090</v>
      </c>
      <c r="D535" s="6" t="s">
        <v>13</v>
      </c>
      <c r="E535" s="6"/>
      <c r="F535" s="9">
        <f t="shared" si="33"/>
        <v>2</v>
      </c>
      <c r="G535" s="9">
        <f t="shared" si="34"/>
        <v>4</v>
      </c>
      <c r="H535" s="9">
        <f t="shared" si="35"/>
        <v>6</v>
      </c>
      <c r="J535" s="9" t="str">
        <f>TEXT(MID(B535,1,Table1[[#This Row],[level1]]-1),"00")</f>
        <v>04</v>
      </c>
      <c r="K535" s="9" t="str">
        <f>TEXT(MID(B535,Table1[[#This Row],[level1]]+1,Table1[[#This Row],[level2]]-Table1[[#This Row],[level1]]-1),"00")</f>
        <v>04</v>
      </c>
      <c r="L535" s="9" t="str">
        <f>TEXT(MID(B535,Table1[[#This Row],[level2]]+1,5),"00")</f>
        <v>2.3</v>
      </c>
      <c r="Q535" s="9" t="str">
        <f t="shared" si="32"/>
        <v>{"ID":"4.4.2.3", "Title":"Monitor inbound delivery performance"},</v>
      </c>
    </row>
    <row r="536" spans="1:17" s="9" customFormat="1" hidden="1">
      <c r="A536" s="6">
        <v>10352</v>
      </c>
      <c r="B536" s="7" t="s">
        <v>1091</v>
      </c>
      <c r="C536" s="13" t="s">
        <v>1092</v>
      </c>
      <c r="D536" s="6" t="s">
        <v>13</v>
      </c>
      <c r="E536" s="6"/>
      <c r="F536" s="9">
        <f t="shared" si="33"/>
        <v>2</v>
      </c>
      <c r="G536" s="9">
        <f t="shared" si="34"/>
        <v>4</v>
      </c>
      <c r="H536" s="9">
        <f t="shared" si="35"/>
        <v>6</v>
      </c>
      <c r="J536" s="9" t="str">
        <f>TEXT(MID(B536,1,Table1[[#This Row],[level1]]-1),"00")</f>
        <v>04</v>
      </c>
      <c r="K536" s="9" t="str">
        <f>TEXT(MID(B536,Table1[[#This Row],[level1]]+1,Table1[[#This Row],[level2]]-Table1[[#This Row],[level1]]-1),"00")</f>
        <v>04</v>
      </c>
      <c r="L536" s="9" t="str">
        <f>TEXT(MID(B536,Table1[[#This Row],[level2]]+1,5),"00")</f>
        <v>2.4</v>
      </c>
      <c r="Q536" s="9" t="str">
        <f t="shared" si="32"/>
        <v>{"ID":"4.4.2.4", "Title":"Manage flow of returned products"},</v>
      </c>
    </row>
    <row r="537" spans="1:17" s="9" customFormat="1" hidden="1">
      <c r="A537" s="6">
        <v>12708</v>
      </c>
      <c r="B537" s="7" t="s">
        <v>1093</v>
      </c>
      <c r="C537" s="13" t="s">
        <v>1094</v>
      </c>
      <c r="D537" s="6" t="s">
        <v>13</v>
      </c>
      <c r="E537" s="6"/>
      <c r="F537" s="9">
        <f t="shared" si="33"/>
        <v>2</v>
      </c>
      <c r="G537" s="9">
        <f t="shared" si="34"/>
        <v>4</v>
      </c>
      <c r="H537" s="9">
        <f t="shared" si="35"/>
        <v>6</v>
      </c>
      <c r="J537" s="9" t="str">
        <f>TEXT(MID(B537,1,Table1[[#This Row],[level1]]-1),"00")</f>
        <v>04</v>
      </c>
      <c r="K537" s="9" t="str">
        <f>TEXT(MID(B537,Table1[[#This Row],[level1]]+1,Table1[[#This Row],[level2]]-Table1[[#This Row],[level1]]-1),"00")</f>
        <v>04</v>
      </c>
      <c r="L537" s="9" t="str">
        <f>TEXT(MID(B537,Table1[[#This Row],[level2]]+1,5),"00")</f>
        <v>2.5</v>
      </c>
      <c r="Q537" s="9" t="str">
        <f t="shared" si="32"/>
        <v>{"ID":"4.4.2.5", "Title":"Control quality of returned parts"},</v>
      </c>
    </row>
    <row r="538" spans="1:17" s="9" customFormat="1">
      <c r="A538" s="6">
        <v>10340</v>
      </c>
      <c r="B538" s="7" t="s">
        <v>1095</v>
      </c>
      <c r="C538" s="12" t="s">
        <v>1096</v>
      </c>
      <c r="D538" s="6" t="s">
        <v>6</v>
      </c>
      <c r="E538" s="6"/>
      <c r="F538" s="9">
        <f t="shared" si="33"/>
        <v>2</v>
      </c>
      <c r="G538" s="9">
        <f t="shared" si="34"/>
        <v>4</v>
      </c>
      <c r="H538" s="9" t="e">
        <f t="shared" si="35"/>
        <v>#VALUE!</v>
      </c>
      <c r="J538" s="9" t="str">
        <f>TEXT(MID(B538,1,Table1[[#This Row],[level1]]-1),"00")</f>
        <v>04</v>
      </c>
      <c r="K538" s="9" t="str">
        <f>TEXT(MID(B538,Table1[[#This Row],[level1]]+1,Table1[[#This Row],[level2]]-Table1[[#This Row],[level1]]-1),"00")</f>
        <v>04</v>
      </c>
      <c r="L538" s="9" t="str">
        <f>TEXT(MID(B538,Table1[[#This Row],[level2]]+1,5),"00")</f>
        <v>03</v>
      </c>
      <c r="Q538" s="9" t="str">
        <f t="shared" si="32"/>
        <v>{"ID":"4.4.3", "Title":"Operate warehousing"},</v>
      </c>
    </row>
    <row r="539" spans="1:17" s="9" customFormat="1" hidden="1">
      <c r="A539" s="6">
        <v>10353</v>
      </c>
      <c r="B539" s="7" t="s">
        <v>1097</v>
      </c>
      <c r="C539" s="13" t="s">
        <v>1098</v>
      </c>
      <c r="D539" s="6" t="s">
        <v>13</v>
      </c>
      <c r="E539" s="6"/>
      <c r="F539" s="9">
        <f t="shared" si="33"/>
        <v>2</v>
      </c>
      <c r="G539" s="9">
        <f t="shared" si="34"/>
        <v>4</v>
      </c>
      <c r="H539" s="9">
        <f t="shared" si="35"/>
        <v>6</v>
      </c>
      <c r="J539" s="9" t="str">
        <f>TEXT(MID(B539,1,Table1[[#This Row],[level1]]-1),"00")</f>
        <v>04</v>
      </c>
      <c r="K539" s="9" t="str">
        <f>TEXT(MID(B539,Table1[[#This Row],[level1]]+1,Table1[[#This Row],[level2]]-Table1[[#This Row],[level1]]-1),"00")</f>
        <v>04</v>
      </c>
      <c r="L539" s="9" t="str">
        <f>TEXT(MID(B539,Table1[[#This Row],[level2]]+1,5),"00")</f>
        <v>3.1</v>
      </c>
      <c r="Q539" s="9" t="str">
        <f t="shared" si="32"/>
        <v>{"ID":"4.4.3.1", "Title":"Track inventory deployment"},</v>
      </c>
    </row>
    <row r="540" spans="1:17" s="9" customFormat="1" hidden="1">
      <c r="A540" s="6">
        <v>10354</v>
      </c>
      <c r="B540" s="7" t="s">
        <v>1099</v>
      </c>
      <c r="C540" s="13" t="s">
        <v>1100</v>
      </c>
      <c r="D540" s="6" t="s">
        <v>13</v>
      </c>
      <c r="E540" s="6"/>
      <c r="F540" s="9">
        <f t="shared" si="33"/>
        <v>2</v>
      </c>
      <c r="G540" s="9">
        <f t="shared" si="34"/>
        <v>4</v>
      </c>
      <c r="H540" s="9">
        <f t="shared" si="35"/>
        <v>6</v>
      </c>
      <c r="J540" s="9" t="str">
        <f>TEXT(MID(B540,1,Table1[[#This Row],[level1]]-1),"00")</f>
        <v>04</v>
      </c>
      <c r="K540" s="9" t="str">
        <f>TEXT(MID(B540,Table1[[#This Row],[level1]]+1,Table1[[#This Row],[level2]]-Table1[[#This Row],[level1]]-1),"00")</f>
        <v>04</v>
      </c>
      <c r="L540" s="9" t="str">
        <f>TEXT(MID(B540,Table1[[#This Row],[level2]]+1,5),"00")</f>
        <v>3.2</v>
      </c>
      <c r="Q540" s="9" t="str">
        <f t="shared" si="32"/>
        <v>{"ID":"4.4.3.2", "Title":"Receive, inspect, and store inbound deliveries"},</v>
      </c>
    </row>
    <row r="541" spans="1:17" s="9" customFormat="1" hidden="1">
      <c r="A541" s="6">
        <v>10355</v>
      </c>
      <c r="B541" s="7" t="s">
        <v>1101</v>
      </c>
      <c r="C541" s="13" t="s">
        <v>1102</v>
      </c>
      <c r="D541" s="6" t="s">
        <v>13</v>
      </c>
      <c r="E541" s="6"/>
      <c r="F541" s="9">
        <f t="shared" si="33"/>
        <v>2</v>
      </c>
      <c r="G541" s="9">
        <f t="shared" si="34"/>
        <v>4</v>
      </c>
      <c r="H541" s="9">
        <f t="shared" si="35"/>
        <v>6</v>
      </c>
      <c r="J541" s="9" t="str">
        <f>TEXT(MID(B541,1,Table1[[#This Row],[level1]]-1),"00")</f>
        <v>04</v>
      </c>
      <c r="K541" s="9" t="str">
        <f>TEXT(MID(B541,Table1[[#This Row],[level1]]+1,Table1[[#This Row],[level2]]-Table1[[#This Row],[level1]]-1),"00")</f>
        <v>04</v>
      </c>
      <c r="L541" s="9" t="str">
        <f>TEXT(MID(B541,Table1[[#This Row],[level2]]+1,5),"00")</f>
        <v>3.3</v>
      </c>
      <c r="Q541" s="9" t="str">
        <f t="shared" si="32"/>
        <v>{"ID":"4.4.3.3", "Title":"Track product availability"},</v>
      </c>
    </row>
    <row r="542" spans="1:17" s="9" customFormat="1" hidden="1">
      <c r="A542" s="6">
        <v>10356</v>
      </c>
      <c r="B542" s="7" t="s">
        <v>1103</v>
      </c>
      <c r="C542" s="13" t="s">
        <v>1104</v>
      </c>
      <c r="D542" s="6" t="s">
        <v>13</v>
      </c>
      <c r="E542" s="6"/>
      <c r="F542" s="9">
        <f t="shared" si="33"/>
        <v>2</v>
      </c>
      <c r="G542" s="9">
        <f t="shared" si="34"/>
        <v>4</v>
      </c>
      <c r="H542" s="9">
        <f t="shared" si="35"/>
        <v>6</v>
      </c>
      <c r="J542" s="9" t="str">
        <f>TEXT(MID(B542,1,Table1[[#This Row],[level1]]-1),"00")</f>
        <v>04</v>
      </c>
      <c r="K542" s="9" t="str">
        <f>TEXT(MID(B542,Table1[[#This Row],[level1]]+1,Table1[[#This Row],[level2]]-Table1[[#This Row],[level1]]-1),"00")</f>
        <v>04</v>
      </c>
      <c r="L542" s="9" t="str">
        <f>TEXT(MID(B542,Table1[[#This Row],[level2]]+1,5),"00")</f>
        <v>3.4</v>
      </c>
      <c r="Q542" s="9" t="str">
        <f t="shared" si="32"/>
        <v>{"ID":"4.4.3.4", "Title":"Pick, pack, and ship product for delivery"},</v>
      </c>
    </row>
    <row r="543" spans="1:17" s="9" customFormat="1" hidden="1">
      <c r="A543" s="6">
        <v>10357</v>
      </c>
      <c r="B543" s="7" t="s">
        <v>1105</v>
      </c>
      <c r="C543" s="13" t="s">
        <v>1106</v>
      </c>
      <c r="D543" s="6" t="s">
        <v>13</v>
      </c>
      <c r="E543" s="6"/>
      <c r="F543" s="9">
        <f t="shared" si="33"/>
        <v>2</v>
      </c>
      <c r="G543" s="9">
        <f t="shared" si="34"/>
        <v>4</v>
      </c>
      <c r="H543" s="9">
        <f t="shared" si="35"/>
        <v>6</v>
      </c>
      <c r="J543" s="9" t="str">
        <f>TEXT(MID(B543,1,Table1[[#This Row],[level1]]-1),"00")</f>
        <v>04</v>
      </c>
      <c r="K543" s="9" t="str">
        <f>TEXT(MID(B543,Table1[[#This Row],[level1]]+1,Table1[[#This Row],[level2]]-Table1[[#This Row],[level1]]-1),"00")</f>
        <v>04</v>
      </c>
      <c r="L543" s="9" t="str">
        <f>TEXT(MID(B543,Table1[[#This Row],[level2]]+1,5),"00")</f>
        <v>3.5</v>
      </c>
      <c r="Q543" s="9" t="str">
        <f t="shared" si="32"/>
        <v>{"ID":"4.4.3.5", "Title":"Track inventory accuracy"},</v>
      </c>
    </row>
    <row r="544" spans="1:17" s="9" customFormat="1" hidden="1">
      <c r="A544" s="6">
        <v>10358</v>
      </c>
      <c r="B544" s="7" t="s">
        <v>1107</v>
      </c>
      <c r="C544" s="13" t="s">
        <v>1108</v>
      </c>
      <c r="D544" s="6" t="s">
        <v>13</v>
      </c>
      <c r="E544" s="6"/>
      <c r="F544" s="9">
        <f t="shared" si="33"/>
        <v>2</v>
      </c>
      <c r="G544" s="9">
        <f t="shared" si="34"/>
        <v>4</v>
      </c>
      <c r="H544" s="9">
        <f t="shared" si="35"/>
        <v>6</v>
      </c>
      <c r="J544" s="9" t="str">
        <f>TEXT(MID(B544,1,Table1[[#This Row],[level1]]-1),"00")</f>
        <v>04</v>
      </c>
      <c r="K544" s="9" t="str">
        <f>TEXT(MID(B544,Table1[[#This Row],[level1]]+1,Table1[[#This Row],[level2]]-Table1[[#This Row],[level1]]-1),"00")</f>
        <v>04</v>
      </c>
      <c r="L544" s="9" t="str">
        <f>TEXT(MID(B544,Table1[[#This Row],[level2]]+1,5),"00")</f>
        <v>3.6</v>
      </c>
      <c r="Q544" s="9" t="str">
        <f t="shared" si="32"/>
        <v>{"ID":"4.4.3.6", "Title":"Track third-party logistics storage and shipping performance"},</v>
      </c>
    </row>
    <row r="545" spans="1:17" s="9" customFormat="1" hidden="1">
      <c r="A545" s="6">
        <v>10359</v>
      </c>
      <c r="B545" s="7" t="s">
        <v>1109</v>
      </c>
      <c r="C545" s="13" t="s">
        <v>1110</v>
      </c>
      <c r="D545" s="6" t="s">
        <v>13</v>
      </c>
      <c r="E545" s="6"/>
      <c r="F545" s="9">
        <f t="shared" si="33"/>
        <v>2</v>
      </c>
      <c r="G545" s="9">
        <f t="shared" si="34"/>
        <v>4</v>
      </c>
      <c r="H545" s="9">
        <f t="shared" si="35"/>
        <v>6</v>
      </c>
      <c r="J545" s="9" t="str">
        <f>TEXT(MID(B545,1,Table1[[#This Row],[level1]]-1),"00")</f>
        <v>04</v>
      </c>
      <c r="K545" s="9" t="str">
        <f>TEXT(MID(B545,Table1[[#This Row],[level1]]+1,Table1[[#This Row],[level2]]-Table1[[#This Row],[level1]]-1),"00")</f>
        <v>04</v>
      </c>
      <c r="L545" s="9" t="str">
        <f>TEXT(MID(B545,Table1[[#This Row],[level2]]+1,5),"00")</f>
        <v>3.7</v>
      </c>
      <c r="Q545" s="9" t="str">
        <f t="shared" si="32"/>
        <v>{"ID":"4.4.3.7", "Title":"Manage physical finished goods inventory"},</v>
      </c>
    </row>
    <row r="546" spans="1:17" s="9" customFormat="1">
      <c r="A546" s="6">
        <v>10341</v>
      </c>
      <c r="B546" s="7" t="s">
        <v>1111</v>
      </c>
      <c r="C546" s="12" t="s">
        <v>1112</v>
      </c>
      <c r="D546" s="6" t="s">
        <v>6</v>
      </c>
      <c r="E546" s="6"/>
      <c r="F546" s="9">
        <f t="shared" si="33"/>
        <v>2</v>
      </c>
      <c r="G546" s="9">
        <f t="shared" si="34"/>
        <v>4</v>
      </c>
      <c r="H546" s="9" t="e">
        <f t="shared" si="35"/>
        <v>#VALUE!</v>
      </c>
      <c r="J546" s="9" t="str">
        <f>TEXT(MID(B546,1,Table1[[#This Row],[level1]]-1),"00")</f>
        <v>04</v>
      </c>
      <c r="K546" s="9" t="str">
        <f>TEXT(MID(B546,Table1[[#This Row],[level1]]+1,Table1[[#This Row],[level2]]-Table1[[#This Row],[level1]]-1),"00")</f>
        <v>04</v>
      </c>
      <c r="L546" s="9" t="str">
        <f>TEXT(MID(B546,Table1[[#This Row],[level2]]+1,5),"00")</f>
        <v>04</v>
      </c>
      <c r="Q546" s="9" t="str">
        <f t="shared" si="32"/>
        <v>{"ID":"4.4.4", "Title":"Operate outbound transportation"},</v>
      </c>
    </row>
    <row r="547" spans="1:17" s="9" customFormat="1" hidden="1">
      <c r="A547" s="6">
        <v>10360</v>
      </c>
      <c r="B547" s="7" t="s">
        <v>1113</v>
      </c>
      <c r="C547" s="13" t="s">
        <v>1114</v>
      </c>
      <c r="D547" s="6" t="s">
        <v>13</v>
      </c>
      <c r="E547" s="6"/>
      <c r="F547" s="9">
        <f t="shared" si="33"/>
        <v>2</v>
      </c>
      <c r="G547" s="9">
        <f t="shared" si="34"/>
        <v>4</v>
      </c>
      <c r="H547" s="9">
        <f t="shared" si="35"/>
        <v>6</v>
      </c>
      <c r="J547" s="9" t="str">
        <f>TEXT(MID(B547,1,Table1[[#This Row],[level1]]-1),"00")</f>
        <v>04</v>
      </c>
      <c r="K547" s="9" t="str">
        <f>TEXT(MID(B547,Table1[[#This Row],[level1]]+1,Table1[[#This Row],[level2]]-Table1[[#This Row],[level1]]-1),"00")</f>
        <v>04</v>
      </c>
      <c r="L547" s="9" t="str">
        <f>TEXT(MID(B547,Table1[[#This Row],[level2]]+1,5),"00")</f>
        <v>4.1</v>
      </c>
      <c r="Q547" s="9" t="str">
        <f t="shared" si="32"/>
        <v>{"ID":"4.4.4.1", "Title":"Plan, transport, and deliver outbound product"},</v>
      </c>
    </row>
    <row r="548" spans="1:17" s="9" customFormat="1" hidden="1">
      <c r="A548" s="6">
        <v>10361</v>
      </c>
      <c r="B548" s="7" t="s">
        <v>1115</v>
      </c>
      <c r="C548" s="13" t="s">
        <v>1116</v>
      </c>
      <c r="D548" s="6" t="s">
        <v>13</v>
      </c>
      <c r="E548" s="6"/>
      <c r="F548" s="9">
        <f t="shared" si="33"/>
        <v>2</v>
      </c>
      <c r="G548" s="9">
        <f t="shared" si="34"/>
        <v>4</v>
      </c>
      <c r="H548" s="9">
        <f t="shared" si="35"/>
        <v>6</v>
      </c>
      <c r="J548" s="9" t="str">
        <f>TEXT(MID(B548,1,Table1[[#This Row],[level1]]-1),"00")</f>
        <v>04</v>
      </c>
      <c r="K548" s="9" t="str">
        <f>TEXT(MID(B548,Table1[[#This Row],[level1]]+1,Table1[[#This Row],[level2]]-Table1[[#This Row],[level1]]-1),"00")</f>
        <v>04</v>
      </c>
      <c r="L548" s="9" t="str">
        <f>TEXT(MID(B548,Table1[[#This Row],[level2]]+1,5),"00")</f>
        <v>4.2</v>
      </c>
      <c r="Q548" s="9" t="str">
        <f t="shared" si="32"/>
        <v>{"ID":"4.4.4.2", "Title":"Track carrier delivery performance"},</v>
      </c>
    </row>
    <row r="549" spans="1:17" s="9" customFormat="1" hidden="1">
      <c r="A549" s="6">
        <v>10362</v>
      </c>
      <c r="B549" s="7" t="s">
        <v>1117</v>
      </c>
      <c r="C549" s="13" t="s">
        <v>1118</v>
      </c>
      <c r="D549" s="6" t="s">
        <v>13</v>
      </c>
      <c r="E549" s="6"/>
      <c r="F549" s="9">
        <f t="shared" si="33"/>
        <v>2</v>
      </c>
      <c r="G549" s="9">
        <f t="shared" si="34"/>
        <v>4</v>
      </c>
      <c r="H549" s="9">
        <f t="shared" si="35"/>
        <v>6</v>
      </c>
      <c r="J549" s="9" t="str">
        <f>TEXT(MID(B549,1,Table1[[#This Row],[level1]]-1),"00")</f>
        <v>04</v>
      </c>
      <c r="K549" s="9" t="str">
        <f>TEXT(MID(B549,Table1[[#This Row],[level1]]+1,Table1[[#This Row],[level2]]-Table1[[#This Row],[level1]]-1),"00")</f>
        <v>04</v>
      </c>
      <c r="L549" s="9" t="str">
        <f>TEXT(MID(B549,Table1[[#This Row],[level2]]+1,5),"00")</f>
        <v>4.3</v>
      </c>
      <c r="Q549" s="9" t="str">
        <f t="shared" si="32"/>
        <v>{"ID":"4.4.4.3", "Title":"Manage transportation fleet"},</v>
      </c>
    </row>
    <row r="550" spans="1:17" s="9" customFormat="1" hidden="1">
      <c r="A550" s="6">
        <v>10363</v>
      </c>
      <c r="B550" s="7" t="s">
        <v>1119</v>
      </c>
      <c r="C550" s="13" t="s">
        <v>1120</v>
      </c>
      <c r="D550" s="6" t="s">
        <v>13</v>
      </c>
      <c r="E550" s="6"/>
      <c r="F550" s="9">
        <f t="shared" si="33"/>
        <v>2</v>
      </c>
      <c r="G550" s="9">
        <f t="shared" si="34"/>
        <v>4</v>
      </c>
      <c r="H550" s="9">
        <f t="shared" si="35"/>
        <v>6</v>
      </c>
      <c r="J550" s="9" t="str">
        <f>TEXT(MID(B550,1,Table1[[#This Row],[level1]]-1),"00")</f>
        <v>04</v>
      </c>
      <c r="K550" s="9" t="str">
        <f>TEXT(MID(B550,Table1[[#This Row],[level1]]+1,Table1[[#This Row],[level2]]-Table1[[#This Row],[level1]]-1),"00")</f>
        <v>04</v>
      </c>
      <c r="L550" s="9" t="str">
        <f>TEXT(MID(B550,Table1[[#This Row],[level2]]+1,5),"00")</f>
        <v>4.4</v>
      </c>
      <c r="Q550" s="9" t="str">
        <f t="shared" si="32"/>
        <v>{"ID":"4.4.4.4", "Title":"Process and audit carrier invoices and documents"},</v>
      </c>
    </row>
    <row r="551" spans="1:17" s="9" customFormat="1">
      <c r="A551" s="6">
        <v>20025</v>
      </c>
      <c r="B551" s="7" t="s">
        <v>14</v>
      </c>
      <c r="C551" s="10" t="s">
        <v>15</v>
      </c>
      <c r="D551" s="6" t="s">
        <v>13</v>
      </c>
      <c r="E551" s="6"/>
      <c r="F551" s="9">
        <f t="shared" si="33"/>
        <v>2</v>
      </c>
      <c r="G551" s="9" t="e">
        <f t="shared" si="34"/>
        <v>#VALUE!</v>
      </c>
      <c r="H551" s="9" t="e">
        <f t="shared" si="35"/>
        <v>#VALUE!</v>
      </c>
      <c r="J551" s="9" t="str">
        <f>TEXT(MID(B551,1,Table1[[#This Row],[level1]]-1),"00")</f>
        <v>05</v>
      </c>
      <c r="K551" s="9" t="e">
        <f>TEXT(MID(B551,Table1[[#This Row],[level1]]+1,Table1[[#This Row],[level2]]-Table1[[#This Row],[level1]]-1),"00")</f>
        <v>#VALUE!</v>
      </c>
      <c r="L551" s="9" t="e">
        <f>TEXT(MID(B551,Table1[[#This Row],[level2]]+1,5),"00")</f>
        <v>#VALUE!</v>
      </c>
      <c r="Q551" s="9" t="str">
        <f t="shared" si="32"/>
        <v>{"ID":"5.0", "Title":"Deliver Services"},</v>
      </c>
    </row>
    <row r="552" spans="1:17" s="9" customFormat="1">
      <c r="A552" s="6">
        <v>20026</v>
      </c>
      <c r="B552" s="7" t="s">
        <v>1121</v>
      </c>
      <c r="C552" s="11" t="s">
        <v>1122</v>
      </c>
      <c r="D552" s="6" t="s">
        <v>13</v>
      </c>
      <c r="E552" s="6"/>
      <c r="F552" s="9">
        <f t="shared" si="33"/>
        <v>2</v>
      </c>
      <c r="G552" s="9" t="e">
        <f t="shared" si="34"/>
        <v>#VALUE!</v>
      </c>
      <c r="H552" s="9" t="e">
        <f t="shared" si="35"/>
        <v>#VALUE!</v>
      </c>
      <c r="J552" s="9" t="str">
        <f>TEXT(MID(B552,1,Table1[[#This Row],[level1]]-1),"00")</f>
        <v>05</v>
      </c>
      <c r="K552" s="9" t="e">
        <f>TEXT(MID(B552,Table1[[#This Row],[level1]]+1,Table1[[#This Row],[level2]]-Table1[[#This Row],[level1]]-1),"00")</f>
        <v>#VALUE!</v>
      </c>
      <c r="L552" s="9" t="e">
        <f>TEXT(MID(B552,Table1[[#This Row],[level2]]+1,5),"00")</f>
        <v>#VALUE!</v>
      </c>
      <c r="Q552" s="9" t="str">
        <f t="shared" si="32"/>
        <v>{"ID":"5.1", "Title":"Establish service delivery governance and strategies"},</v>
      </c>
    </row>
    <row r="553" spans="1:17" s="9" customFormat="1">
      <c r="A553" s="6">
        <v>20027</v>
      </c>
      <c r="B553" s="7" t="s">
        <v>1123</v>
      </c>
      <c r="C553" s="12" t="s">
        <v>1124</v>
      </c>
      <c r="D553" s="6" t="s">
        <v>13</v>
      </c>
      <c r="E553" s="6"/>
      <c r="F553" s="9">
        <f t="shared" si="33"/>
        <v>2</v>
      </c>
      <c r="G553" s="9">
        <f t="shared" si="34"/>
        <v>4</v>
      </c>
      <c r="H553" s="9" t="e">
        <f t="shared" si="35"/>
        <v>#VALUE!</v>
      </c>
      <c r="J553" s="9" t="str">
        <f>TEXT(MID(B553,1,Table1[[#This Row],[level1]]-1),"00")</f>
        <v>05</v>
      </c>
      <c r="K553" s="9" t="str">
        <f>TEXT(MID(B553,Table1[[#This Row],[level1]]+1,Table1[[#This Row],[level2]]-Table1[[#This Row],[level1]]-1),"00")</f>
        <v>01</v>
      </c>
      <c r="L553" s="9" t="str">
        <f>TEXT(MID(B553,Table1[[#This Row],[level2]]+1,5),"00")</f>
        <v>01</v>
      </c>
      <c r="Q553" s="9" t="str">
        <f t="shared" si="32"/>
        <v>{"ID":"5.1.1", "Title":"Establish service delivery governance"},</v>
      </c>
    </row>
    <row r="554" spans="1:17" s="9" customFormat="1" ht="27.6" hidden="1">
      <c r="A554" s="6">
        <v>20028</v>
      </c>
      <c r="B554" s="7" t="s">
        <v>1125</v>
      </c>
      <c r="C554" s="13" t="s">
        <v>1126</v>
      </c>
      <c r="D554" s="6" t="s">
        <v>13</v>
      </c>
      <c r="E554" s="6"/>
      <c r="F554" s="9">
        <f t="shared" si="33"/>
        <v>2</v>
      </c>
      <c r="G554" s="9">
        <f t="shared" si="34"/>
        <v>4</v>
      </c>
      <c r="H554" s="9">
        <f t="shared" si="35"/>
        <v>6</v>
      </c>
      <c r="J554" s="9" t="str">
        <f>TEXT(MID(B554,1,Table1[[#This Row],[level1]]-1),"00")</f>
        <v>05</v>
      </c>
      <c r="K554" s="9" t="str">
        <f>TEXT(MID(B554,Table1[[#This Row],[level1]]+1,Table1[[#This Row],[level2]]-Table1[[#This Row],[level1]]-1),"00")</f>
        <v>01</v>
      </c>
      <c r="L554" s="9" t="str">
        <f>TEXT(MID(B554,Table1[[#This Row],[level2]]+1,5),"00")</f>
        <v>1.1</v>
      </c>
      <c r="Q554" s="9" t="str">
        <f t="shared" si="32"/>
        <v>{"ID":"5.1.1.1", "Title":"Set up and maintain service delivery governance and management system"},</v>
      </c>
    </row>
    <row r="555" spans="1:17" s="9" customFormat="1" hidden="1">
      <c r="A555" s="6">
        <v>20029</v>
      </c>
      <c r="B555" s="7" t="s">
        <v>1127</v>
      </c>
      <c r="C555" s="13" t="s">
        <v>1128</v>
      </c>
      <c r="D555" s="6" t="s">
        <v>13</v>
      </c>
      <c r="E555" s="6"/>
      <c r="F555" s="9">
        <f t="shared" si="33"/>
        <v>2</v>
      </c>
      <c r="G555" s="9">
        <f t="shared" si="34"/>
        <v>4</v>
      </c>
      <c r="H555" s="9">
        <f t="shared" si="35"/>
        <v>6</v>
      </c>
      <c r="J555" s="9" t="str">
        <f>TEXT(MID(B555,1,Table1[[#This Row],[level1]]-1),"00")</f>
        <v>05</v>
      </c>
      <c r="K555" s="9" t="str">
        <f>TEXT(MID(B555,Table1[[#This Row],[level1]]+1,Table1[[#This Row],[level2]]-Table1[[#This Row],[level1]]-1),"00")</f>
        <v>01</v>
      </c>
      <c r="L555" s="9" t="str">
        <f>TEXT(MID(B555,Table1[[#This Row],[level2]]+1,5),"00")</f>
        <v>1.2</v>
      </c>
      <c r="Q555" s="9" t="str">
        <f t="shared" si="32"/>
        <v>{"ID":"5.1.1.2", "Title":"Manage service delivery performance"},</v>
      </c>
    </row>
    <row r="556" spans="1:17" s="9" customFormat="1" hidden="1">
      <c r="A556" s="6">
        <v>20030</v>
      </c>
      <c r="B556" s="7" t="s">
        <v>1129</v>
      </c>
      <c r="C556" s="13" t="s">
        <v>1130</v>
      </c>
      <c r="D556" s="6" t="s">
        <v>13</v>
      </c>
      <c r="E556" s="6"/>
      <c r="F556" s="9">
        <f t="shared" si="33"/>
        <v>2</v>
      </c>
      <c r="G556" s="9">
        <f t="shared" si="34"/>
        <v>4</v>
      </c>
      <c r="H556" s="9">
        <f t="shared" si="35"/>
        <v>6</v>
      </c>
      <c r="J556" s="9" t="str">
        <f>TEXT(MID(B556,1,Table1[[#This Row],[level1]]-1),"00")</f>
        <v>05</v>
      </c>
      <c r="K556" s="9" t="str">
        <f>TEXT(MID(B556,Table1[[#This Row],[level1]]+1,Table1[[#This Row],[level2]]-Table1[[#This Row],[level1]]-1),"00")</f>
        <v>01</v>
      </c>
      <c r="L556" s="9" t="str">
        <f>TEXT(MID(B556,Table1[[#This Row],[level2]]+1,5),"00")</f>
        <v>1.3</v>
      </c>
      <c r="Q556" s="9" t="str">
        <f t="shared" si="32"/>
        <v>{"ID":"5.1.1.3", "Title":"Manage service delivery development and direction"},</v>
      </c>
    </row>
    <row r="557" spans="1:17" s="9" customFormat="1" ht="27.6" hidden="1">
      <c r="A557" s="6">
        <v>20031</v>
      </c>
      <c r="B557" s="7" t="s">
        <v>1131</v>
      </c>
      <c r="C557" s="13" t="s">
        <v>1132</v>
      </c>
      <c r="D557" s="6" t="s">
        <v>13</v>
      </c>
      <c r="E557" s="6"/>
      <c r="F557" s="9">
        <f t="shared" si="33"/>
        <v>2</v>
      </c>
      <c r="G557" s="9">
        <f t="shared" si="34"/>
        <v>4</v>
      </c>
      <c r="H557" s="9">
        <f t="shared" si="35"/>
        <v>6</v>
      </c>
      <c r="J557" s="9" t="str">
        <f>TEXT(MID(B557,1,Table1[[#This Row],[level1]]-1),"00")</f>
        <v>05</v>
      </c>
      <c r="K557" s="9" t="str">
        <f>TEXT(MID(B557,Table1[[#This Row],[level1]]+1,Table1[[#This Row],[level2]]-Table1[[#This Row],[level1]]-1),"00")</f>
        <v>01</v>
      </c>
      <c r="L557" s="9" t="str">
        <f>TEXT(MID(B557,Table1[[#This Row],[level2]]+1,5),"00")</f>
        <v>1.4</v>
      </c>
      <c r="Q557" s="9" t="str">
        <f t="shared" si="32"/>
        <v>{"ID":"5.1.1.4", "Title":"Solicit feedback from customer on service delivery satisfaction"},</v>
      </c>
    </row>
    <row r="558" spans="1:17" s="9" customFormat="1">
      <c r="A558" s="6">
        <v>20032</v>
      </c>
      <c r="B558" s="7" t="s">
        <v>1133</v>
      </c>
      <c r="C558" s="12" t="s">
        <v>1134</v>
      </c>
      <c r="D558" s="6" t="s">
        <v>13</v>
      </c>
      <c r="E558" s="6"/>
      <c r="F558" s="9">
        <f t="shared" si="33"/>
        <v>2</v>
      </c>
      <c r="G558" s="9">
        <f t="shared" si="34"/>
        <v>4</v>
      </c>
      <c r="H558" s="9" t="e">
        <f t="shared" si="35"/>
        <v>#VALUE!</v>
      </c>
      <c r="J558" s="9" t="str">
        <f>TEXT(MID(B558,1,Table1[[#This Row],[level1]]-1),"00")</f>
        <v>05</v>
      </c>
      <c r="K558" s="9" t="str">
        <f>TEXT(MID(B558,Table1[[#This Row],[level1]]+1,Table1[[#This Row],[level2]]-Table1[[#This Row],[level1]]-1),"00")</f>
        <v>01</v>
      </c>
      <c r="L558" s="9" t="str">
        <f>TEXT(MID(B558,Table1[[#This Row],[level2]]+1,5),"00")</f>
        <v>02</v>
      </c>
      <c r="Q558" s="9" t="str">
        <f t="shared" si="32"/>
        <v>{"ID":"5.1.2", "Title":"Develop service delivery strategies"},</v>
      </c>
    </row>
    <row r="559" spans="1:17" s="9" customFormat="1" hidden="1">
      <c r="A559" s="6">
        <v>20033</v>
      </c>
      <c r="B559" s="7" t="s">
        <v>1135</v>
      </c>
      <c r="C559" s="13" t="s">
        <v>1136</v>
      </c>
      <c r="D559" s="6" t="s">
        <v>13</v>
      </c>
      <c r="E559" s="6"/>
      <c r="F559" s="9">
        <f t="shared" si="33"/>
        <v>2</v>
      </c>
      <c r="G559" s="9">
        <f t="shared" si="34"/>
        <v>4</v>
      </c>
      <c r="H559" s="9">
        <f t="shared" si="35"/>
        <v>6</v>
      </c>
      <c r="J559" s="9" t="str">
        <f>TEXT(MID(B559,1,Table1[[#This Row],[level1]]-1),"00")</f>
        <v>05</v>
      </c>
      <c r="K559" s="9" t="str">
        <f>TEXT(MID(B559,Table1[[#This Row],[level1]]+1,Table1[[#This Row],[level2]]-Table1[[#This Row],[level1]]-1),"00")</f>
        <v>01</v>
      </c>
      <c r="L559" s="9" t="str">
        <f>TEXT(MID(B559,Table1[[#This Row],[level2]]+1,5),"00")</f>
        <v>2.1</v>
      </c>
      <c r="Q559" s="9" t="str">
        <f t="shared" si="32"/>
        <v>{"ID":"5.1.2.1", "Title":"Define service delivery goals"},</v>
      </c>
    </row>
    <row r="560" spans="1:17" s="9" customFormat="1" hidden="1">
      <c r="A560" s="6">
        <v>20034</v>
      </c>
      <c r="B560" s="7" t="s">
        <v>1137</v>
      </c>
      <c r="C560" s="13" t="s">
        <v>1138</v>
      </c>
      <c r="D560" s="6" t="s">
        <v>13</v>
      </c>
      <c r="E560" s="6"/>
      <c r="F560" s="9">
        <f t="shared" si="33"/>
        <v>2</v>
      </c>
      <c r="G560" s="9">
        <f t="shared" si="34"/>
        <v>4</v>
      </c>
      <c r="H560" s="9">
        <f t="shared" si="35"/>
        <v>6</v>
      </c>
      <c r="J560" s="9" t="str">
        <f>TEXT(MID(B560,1,Table1[[#This Row],[level1]]-1),"00")</f>
        <v>05</v>
      </c>
      <c r="K560" s="9" t="str">
        <f>TEXT(MID(B560,Table1[[#This Row],[level1]]+1,Table1[[#This Row],[level2]]-Table1[[#This Row],[level1]]-1),"00")</f>
        <v>01</v>
      </c>
      <c r="L560" s="9" t="str">
        <f>TEXT(MID(B560,Table1[[#This Row],[level2]]+1,5),"00")</f>
        <v>2.2</v>
      </c>
      <c r="Q560" s="9" t="str">
        <f t="shared" si="32"/>
        <v>{"ID":"5.1.2.2", "Title":"Define labor policies"},</v>
      </c>
    </row>
    <row r="561" spans="1:17" s="9" customFormat="1" hidden="1">
      <c r="A561" s="6">
        <v>20035</v>
      </c>
      <c r="B561" s="7" t="s">
        <v>1139</v>
      </c>
      <c r="C561" s="13" t="s">
        <v>1140</v>
      </c>
      <c r="D561" s="6" t="s">
        <v>13</v>
      </c>
      <c r="E561" s="6"/>
      <c r="F561" s="9">
        <f t="shared" si="33"/>
        <v>2</v>
      </c>
      <c r="G561" s="9">
        <f t="shared" si="34"/>
        <v>4</v>
      </c>
      <c r="H561" s="9">
        <f t="shared" si="35"/>
        <v>6</v>
      </c>
      <c r="J561" s="9" t="str">
        <f>TEXT(MID(B561,1,Table1[[#This Row],[level1]]-1),"00")</f>
        <v>05</v>
      </c>
      <c r="K561" s="9" t="str">
        <f>TEXT(MID(B561,Table1[[#This Row],[level1]]+1,Table1[[#This Row],[level2]]-Table1[[#This Row],[level1]]-1),"00")</f>
        <v>01</v>
      </c>
      <c r="L561" s="9" t="str">
        <f>TEXT(MID(B561,Table1[[#This Row],[level2]]+1,5),"00")</f>
        <v>2.3</v>
      </c>
      <c r="Q561" s="9" t="str">
        <f t="shared" si="32"/>
        <v>{"ID":"5.1.2.3", "Title":"Evaluate resource availability"},</v>
      </c>
    </row>
    <row r="562" spans="1:17" s="9" customFormat="1" hidden="1">
      <c r="A562" s="6">
        <v>20036</v>
      </c>
      <c r="B562" s="7" t="s">
        <v>1141</v>
      </c>
      <c r="C562" s="13" t="s">
        <v>1142</v>
      </c>
      <c r="D562" s="6" t="s">
        <v>13</v>
      </c>
      <c r="E562" s="6"/>
      <c r="F562" s="9">
        <f t="shared" si="33"/>
        <v>2</v>
      </c>
      <c r="G562" s="9">
        <f t="shared" si="34"/>
        <v>4</v>
      </c>
      <c r="H562" s="9">
        <f t="shared" si="35"/>
        <v>6</v>
      </c>
      <c r="J562" s="9" t="str">
        <f>TEXT(MID(B562,1,Table1[[#This Row],[level1]]-1),"00")</f>
        <v>05</v>
      </c>
      <c r="K562" s="9" t="str">
        <f>TEXT(MID(B562,Table1[[#This Row],[level1]]+1,Table1[[#This Row],[level2]]-Table1[[#This Row],[level1]]-1),"00")</f>
        <v>01</v>
      </c>
      <c r="L562" s="9" t="str">
        <f>TEXT(MID(B562,Table1[[#This Row],[level2]]+1,5),"00")</f>
        <v>2.4</v>
      </c>
      <c r="Q562" s="9" t="str">
        <f t="shared" si="32"/>
        <v>{"ID":"5.1.2.4", "Title":"Define service delivery network and supply constraints"},</v>
      </c>
    </row>
    <row r="563" spans="1:17" s="9" customFormat="1" hidden="1">
      <c r="A563" s="6">
        <v>20037</v>
      </c>
      <c r="B563" s="7" t="s">
        <v>1143</v>
      </c>
      <c r="C563" s="13" t="s">
        <v>1144</v>
      </c>
      <c r="D563" s="6" t="s">
        <v>13</v>
      </c>
      <c r="E563" s="6"/>
      <c r="F563" s="9">
        <f t="shared" si="33"/>
        <v>2</v>
      </c>
      <c r="G563" s="9">
        <f t="shared" si="34"/>
        <v>4</v>
      </c>
      <c r="H563" s="9">
        <f t="shared" si="35"/>
        <v>6</v>
      </c>
      <c r="J563" s="9" t="str">
        <f>TEXT(MID(B563,1,Table1[[#This Row],[level1]]-1),"00")</f>
        <v>05</v>
      </c>
      <c r="K563" s="9" t="str">
        <f>TEXT(MID(B563,Table1[[#This Row],[level1]]+1,Table1[[#This Row],[level2]]-Table1[[#This Row],[level1]]-1),"00")</f>
        <v>01</v>
      </c>
      <c r="L563" s="9" t="str">
        <f>TEXT(MID(B563,Table1[[#This Row],[level2]]+1,5),"00")</f>
        <v>2.5</v>
      </c>
      <c r="Q563" s="9" t="str">
        <f t="shared" si="32"/>
        <v>{"ID":"5.1.2.5", "Title":"Define service delivery process"},</v>
      </c>
    </row>
    <row r="564" spans="1:17" s="9" customFormat="1" hidden="1">
      <c r="A564" s="6">
        <v>20038</v>
      </c>
      <c r="B564" s="7" t="s">
        <v>1145</v>
      </c>
      <c r="C564" s="13" t="s">
        <v>1146</v>
      </c>
      <c r="D564" s="6" t="s">
        <v>13</v>
      </c>
      <c r="E564" s="6"/>
      <c r="F564" s="9">
        <f t="shared" si="33"/>
        <v>2</v>
      </c>
      <c r="G564" s="9">
        <f t="shared" si="34"/>
        <v>4</v>
      </c>
      <c r="H564" s="9">
        <f t="shared" si="35"/>
        <v>6</v>
      </c>
      <c r="J564" s="9" t="str">
        <f>TEXT(MID(B564,1,Table1[[#This Row],[level1]]-1),"00")</f>
        <v>05</v>
      </c>
      <c r="K564" s="9" t="str">
        <f>TEXT(MID(B564,Table1[[#This Row],[level1]]+1,Table1[[#This Row],[level2]]-Table1[[#This Row],[level1]]-1),"00")</f>
        <v>01</v>
      </c>
      <c r="L564" s="9" t="str">
        <f>TEXT(MID(B564,Table1[[#This Row],[level2]]+1,5),"00")</f>
        <v>2.6</v>
      </c>
      <c r="Q564" s="9" t="str">
        <f t="shared" si="32"/>
        <v>{"ID":"5.1.2.6", "Title":"Review and validate service delivery procedures"},</v>
      </c>
    </row>
    <row r="565" spans="1:17" s="9" customFormat="1" hidden="1">
      <c r="A565" s="6">
        <v>20039</v>
      </c>
      <c r="B565" s="7" t="s">
        <v>1147</v>
      </c>
      <c r="C565" s="13" t="s">
        <v>1148</v>
      </c>
      <c r="D565" s="6" t="s">
        <v>13</v>
      </c>
      <c r="E565" s="6"/>
      <c r="F565" s="9">
        <f t="shared" si="33"/>
        <v>2</v>
      </c>
      <c r="G565" s="9">
        <f t="shared" si="34"/>
        <v>4</v>
      </c>
      <c r="H565" s="9">
        <f t="shared" si="35"/>
        <v>6</v>
      </c>
      <c r="J565" s="9" t="str">
        <f>TEXT(MID(B565,1,Table1[[#This Row],[level1]]-1),"00")</f>
        <v>05</v>
      </c>
      <c r="K565" s="9" t="str">
        <f>TEXT(MID(B565,Table1[[#This Row],[level1]]+1,Table1[[#This Row],[level2]]-Table1[[#This Row],[level1]]-1),"00")</f>
        <v>01</v>
      </c>
      <c r="L565" s="9" t="str">
        <f>TEXT(MID(B565,Table1[[#This Row],[level2]]+1,5),"00")</f>
        <v>2.7</v>
      </c>
      <c r="Q565" s="9" t="str">
        <f t="shared" si="32"/>
        <v>{"ID":"5.1.2.7", "Title":"Define service delivery workplace layout and infrastructure"},</v>
      </c>
    </row>
    <row r="566" spans="1:17" s="9" customFormat="1">
      <c r="A566" s="6">
        <v>20040</v>
      </c>
      <c r="B566" s="7" t="s">
        <v>1149</v>
      </c>
      <c r="C566" s="11" t="s">
        <v>1150</v>
      </c>
      <c r="D566" s="6" t="s">
        <v>13</v>
      </c>
      <c r="E566" s="6"/>
      <c r="F566" s="9">
        <f t="shared" si="33"/>
        <v>2</v>
      </c>
      <c r="G566" s="9" t="e">
        <f t="shared" si="34"/>
        <v>#VALUE!</v>
      </c>
      <c r="H566" s="9" t="e">
        <f t="shared" si="35"/>
        <v>#VALUE!</v>
      </c>
      <c r="J566" s="9" t="str">
        <f>TEXT(MID(B566,1,Table1[[#This Row],[level1]]-1),"00")</f>
        <v>05</v>
      </c>
      <c r="K566" s="9" t="e">
        <f>TEXT(MID(B566,Table1[[#This Row],[level1]]+1,Table1[[#This Row],[level2]]-Table1[[#This Row],[level1]]-1),"00")</f>
        <v>#VALUE!</v>
      </c>
      <c r="L566" s="9" t="e">
        <f>TEXT(MID(B566,Table1[[#This Row],[level2]]+1,5),"00")</f>
        <v>#VALUE!</v>
      </c>
      <c r="Q566" s="9" t="str">
        <f t="shared" si="32"/>
        <v>{"ID":"5.2", "Title":"Manage service delivery resources"},</v>
      </c>
    </row>
    <row r="567" spans="1:17" s="9" customFormat="1">
      <c r="A567" s="6">
        <v>20041</v>
      </c>
      <c r="B567" s="7" t="s">
        <v>1151</v>
      </c>
      <c r="C567" s="12" t="s">
        <v>1152</v>
      </c>
      <c r="D567" s="6" t="s">
        <v>13</v>
      </c>
      <c r="E567" s="6"/>
      <c r="F567" s="9">
        <f t="shared" si="33"/>
        <v>2</v>
      </c>
      <c r="G567" s="9">
        <f t="shared" si="34"/>
        <v>4</v>
      </c>
      <c r="H567" s="9" t="e">
        <f t="shared" si="35"/>
        <v>#VALUE!</v>
      </c>
      <c r="J567" s="9" t="str">
        <f>TEXT(MID(B567,1,Table1[[#This Row],[level1]]-1),"00")</f>
        <v>05</v>
      </c>
      <c r="K567" s="9" t="str">
        <f>TEXT(MID(B567,Table1[[#This Row],[level1]]+1,Table1[[#This Row],[level2]]-Table1[[#This Row],[level1]]-1),"00")</f>
        <v>02</v>
      </c>
      <c r="L567" s="9" t="str">
        <f>TEXT(MID(B567,Table1[[#This Row],[level2]]+1,5),"00")</f>
        <v>01</v>
      </c>
      <c r="Q567" s="9" t="str">
        <f t="shared" si="32"/>
        <v>{"ID":"5.2.1", "Title":"Manage service delivery resource demand"},</v>
      </c>
    </row>
    <row r="568" spans="1:17" s="9" customFormat="1" hidden="1">
      <c r="A568" s="6">
        <v>20042</v>
      </c>
      <c r="B568" s="7" t="s">
        <v>1153</v>
      </c>
      <c r="C568" s="13" t="s">
        <v>1154</v>
      </c>
      <c r="D568" s="6" t="s">
        <v>13</v>
      </c>
      <c r="E568" s="6"/>
      <c r="F568" s="9">
        <f t="shared" si="33"/>
        <v>2</v>
      </c>
      <c r="G568" s="9">
        <f t="shared" si="34"/>
        <v>4</v>
      </c>
      <c r="H568" s="9">
        <f t="shared" si="35"/>
        <v>6</v>
      </c>
      <c r="J568" s="9" t="str">
        <f>TEXT(MID(B568,1,Table1[[#This Row],[level1]]-1),"00")</f>
        <v>05</v>
      </c>
      <c r="K568" s="9" t="str">
        <f>TEXT(MID(B568,Table1[[#This Row],[level1]]+1,Table1[[#This Row],[level2]]-Table1[[#This Row],[level1]]-1),"00")</f>
        <v>02</v>
      </c>
      <c r="L568" s="9" t="str">
        <f>TEXT(MID(B568,Table1[[#This Row],[level2]]+1,5),"00")</f>
        <v>1.1</v>
      </c>
      <c r="Q568" s="9" t="str">
        <f t="shared" si="32"/>
        <v>{"ID":"5.2.1.1", "Title":"Monitor pipeline"},</v>
      </c>
    </row>
    <row r="569" spans="1:17" s="9" customFormat="1" hidden="1">
      <c r="A569" s="6">
        <v>20043</v>
      </c>
      <c r="B569" s="7" t="s">
        <v>1155</v>
      </c>
      <c r="C569" s="13" t="s">
        <v>867</v>
      </c>
      <c r="D569" s="6" t="s">
        <v>13</v>
      </c>
      <c r="E569" s="6"/>
      <c r="F569" s="9">
        <f t="shared" si="33"/>
        <v>2</v>
      </c>
      <c r="G569" s="9">
        <f t="shared" si="34"/>
        <v>4</v>
      </c>
      <c r="H569" s="9">
        <f t="shared" si="35"/>
        <v>6</v>
      </c>
      <c r="J569" s="9" t="str">
        <f>TEXT(MID(B569,1,Table1[[#This Row],[level1]]-1),"00")</f>
        <v>05</v>
      </c>
      <c r="K569" s="9" t="str">
        <f>TEXT(MID(B569,Table1[[#This Row],[level1]]+1,Table1[[#This Row],[level2]]-Table1[[#This Row],[level1]]-1),"00")</f>
        <v>02</v>
      </c>
      <c r="L569" s="9" t="str">
        <f>TEXT(MID(B569,Table1[[#This Row],[level2]]+1,5),"00")</f>
        <v>1.2</v>
      </c>
      <c r="Q569" s="9" t="str">
        <f t="shared" si="32"/>
        <v>{"ID":"5.2.1.2", "Title":"Develop baseline forecasts"},</v>
      </c>
    </row>
    <row r="570" spans="1:17" s="9" customFormat="1" hidden="1">
      <c r="A570" s="6">
        <v>20044</v>
      </c>
      <c r="B570" s="7" t="s">
        <v>1156</v>
      </c>
      <c r="C570" s="13" t="s">
        <v>869</v>
      </c>
      <c r="D570" s="6" t="s">
        <v>13</v>
      </c>
      <c r="E570" s="6"/>
      <c r="F570" s="9">
        <f t="shared" si="33"/>
        <v>2</v>
      </c>
      <c r="G570" s="9">
        <f t="shared" si="34"/>
        <v>4</v>
      </c>
      <c r="H570" s="9">
        <f t="shared" si="35"/>
        <v>6</v>
      </c>
      <c r="J570" s="9" t="str">
        <f>TEXT(MID(B570,1,Table1[[#This Row],[level1]]-1),"00")</f>
        <v>05</v>
      </c>
      <c r="K570" s="9" t="str">
        <f>TEXT(MID(B570,Table1[[#This Row],[level1]]+1,Table1[[#This Row],[level2]]-Table1[[#This Row],[level1]]-1),"00")</f>
        <v>02</v>
      </c>
      <c r="L570" s="9" t="str">
        <f>TEXT(MID(B570,Table1[[#This Row],[level2]]+1,5),"00")</f>
        <v>1.3</v>
      </c>
      <c r="Q570" s="9" t="str">
        <f t="shared" si="32"/>
        <v>{"ID":"5.2.1.3", "Title":"Collaborate with customers"},</v>
      </c>
    </row>
    <row r="571" spans="1:17" s="9" customFormat="1" hidden="1">
      <c r="A571" s="6">
        <v>20045</v>
      </c>
      <c r="B571" s="7" t="s">
        <v>1157</v>
      </c>
      <c r="C571" s="13" t="s">
        <v>871</v>
      </c>
      <c r="D571" s="6" t="s">
        <v>13</v>
      </c>
      <c r="E571" s="6"/>
      <c r="F571" s="9">
        <f t="shared" si="33"/>
        <v>2</v>
      </c>
      <c r="G571" s="9">
        <f t="shared" si="34"/>
        <v>4</v>
      </c>
      <c r="H571" s="9">
        <f t="shared" si="35"/>
        <v>6</v>
      </c>
      <c r="J571" s="9" t="str">
        <f>TEXT(MID(B571,1,Table1[[#This Row],[level1]]-1),"00")</f>
        <v>05</v>
      </c>
      <c r="K571" s="9" t="str">
        <f>TEXT(MID(B571,Table1[[#This Row],[level1]]+1,Table1[[#This Row],[level2]]-Table1[[#This Row],[level1]]-1),"00")</f>
        <v>02</v>
      </c>
      <c r="L571" s="9" t="str">
        <f>TEXT(MID(B571,Table1[[#This Row],[level2]]+1,5),"00")</f>
        <v>1.4</v>
      </c>
      <c r="Q571" s="9" t="str">
        <f t="shared" si="32"/>
        <v>{"ID":"5.2.1.4", "Title":"Develop consensus forecast"},</v>
      </c>
    </row>
    <row r="572" spans="1:17" s="9" customFormat="1" ht="27.6" hidden="1">
      <c r="A572" s="6">
        <v>20046</v>
      </c>
      <c r="B572" s="7" t="s">
        <v>1158</v>
      </c>
      <c r="C572" s="13" t="s">
        <v>1159</v>
      </c>
      <c r="D572" s="6" t="s">
        <v>13</v>
      </c>
      <c r="E572" s="6"/>
      <c r="F572" s="9">
        <f t="shared" si="33"/>
        <v>2</v>
      </c>
      <c r="G572" s="9">
        <f t="shared" si="34"/>
        <v>4</v>
      </c>
      <c r="H572" s="9">
        <f t="shared" si="35"/>
        <v>6</v>
      </c>
      <c r="J572" s="9" t="str">
        <f>TEXT(MID(B572,1,Table1[[#This Row],[level1]]-1),"00")</f>
        <v>05</v>
      </c>
      <c r="K572" s="9" t="str">
        <f>TEXT(MID(B572,Table1[[#This Row],[level1]]+1,Table1[[#This Row],[level2]]-Table1[[#This Row],[level1]]-1),"00")</f>
        <v>02</v>
      </c>
      <c r="L572" s="9" t="str">
        <f>TEXT(MID(B572,Table1[[#This Row],[level2]]+1,5),"00")</f>
        <v>1.5</v>
      </c>
      <c r="Q572" s="9" t="str">
        <f t="shared" si="32"/>
        <v>{"ID":"5.2.1.5", "Title":"Determine availability of skills to deliver on current and forecast customer orders"},</v>
      </c>
    </row>
    <row r="573" spans="1:17" s="9" customFormat="1" hidden="1">
      <c r="A573" s="6">
        <v>20047</v>
      </c>
      <c r="B573" s="7" t="s">
        <v>1160</v>
      </c>
      <c r="C573" s="13" t="s">
        <v>875</v>
      </c>
      <c r="D573" s="6" t="s">
        <v>13</v>
      </c>
      <c r="E573" s="6"/>
      <c r="F573" s="9">
        <f t="shared" si="33"/>
        <v>2</v>
      </c>
      <c r="G573" s="9">
        <f t="shared" si="34"/>
        <v>4</v>
      </c>
      <c r="H573" s="9">
        <f t="shared" si="35"/>
        <v>6</v>
      </c>
      <c r="J573" s="9" t="str">
        <f>TEXT(MID(B573,1,Table1[[#This Row],[level1]]-1),"00")</f>
        <v>05</v>
      </c>
      <c r="K573" s="9" t="str">
        <f>TEXT(MID(B573,Table1[[#This Row],[level1]]+1,Table1[[#This Row],[level2]]-Table1[[#This Row],[level1]]-1),"00")</f>
        <v>02</v>
      </c>
      <c r="L573" s="9" t="str">
        <f>TEXT(MID(B573,Table1[[#This Row],[level2]]+1,5),"00")</f>
        <v>1.6</v>
      </c>
      <c r="Q573" s="9" t="str">
        <f t="shared" si="32"/>
        <v>{"ID":"5.2.1.6", "Title":"Monitor activity against forecast and revise forecast"},</v>
      </c>
    </row>
    <row r="574" spans="1:17" s="9" customFormat="1" hidden="1">
      <c r="A574" s="6">
        <v>20048</v>
      </c>
      <c r="B574" s="7" t="s">
        <v>1161</v>
      </c>
      <c r="C574" s="13" t="s">
        <v>877</v>
      </c>
      <c r="D574" s="6" t="s">
        <v>13</v>
      </c>
      <c r="E574" s="6"/>
      <c r="F574" s="9">
        <f t="shared" si="33"/>
        <v>2</v>
      </c>
      <c r="G574" s="9">
        <f t="shared" si="34"/>
        <v>4</v>
      </c>
      <c r="H574" s="9">
        <f t="shared" si="35"/>
        <v>6</v>
      </c>
      <c r="J574" s="9" t="str">
        <f>TEXT(MID(B574,1,Table1[[#This Row],[level1]]-1),"00")</f>
        <v>05</v>
      </c>
      <c r="K574" s="9" t="str">
        <f>TEXT(MID(B574,Table1[[#This Row],[level1]]+1,Table1[[#This Row],[level2]]-Table1[[#This Row],[level1]]-1),"00")</f>
        <v>02</v>
      </c>
      <c r="L574" s="9" t="str">
        <f>TEXT(MID(B574,Table1[[#This Row],[level2]]+1,5),"00")</f>
        <v>1.7</v>
      </c>
      <c r="Q574" s="9" t="str">
        <f t="shared" si="32"/>
        <v>{"ID":"5.2.1.7", "Title":"Evaluate and revise forecasting approach"},</v>
      </c>
    </row>
    <row r="575" spans="1:17" s="9" customFormat="1" hidden="1">
      <c r="A575" s="6">
        <v>20049</v>
      </c>
      <c r="B575" s="7" t="s">
        <v>1162</v>
      </c>
      <c r="C575" s="13" t="s">
        <v>879</v>
      </c>
      <c r="D575" s="6" t="s">
        <v>13</v>
      </c>
      <c r="E575" s="6"/>
      <c r="F575" s="9">
        <f t="shared" si="33"/>
        <v>2</v>
      </c>
      <c r="G575" s="9">
        <f t="shared" si="34"/>
        <v>4</v>
      </c>
      <c r="H575" s="9">
        <f t="shared" si="35"/>
        <v>6</v>
      </c>
      <c r="J575" s="9" t="str">
        <f>TEXT(MID(B575,1,Table1[[#This Row],[level1]]-1),"00")</f>
        <v>05</v>
      </c>
      <c r="K575" s="9" t="str">
        <f>TEXT(MID(B575,Table1[[#This Row],[level1]]+1,Table1[[#This Row],[level2]]-Table1[[#This Row],[level1]]-1),"00")</f>
        <v>02</v>
      </c>
      <c r="L575" s="9" t="str">
        <f>TEXT(MID(B575,Table1[[#This Row],[level2]]+1,5),"00")</f>
        <v>1.8</v>
      </c>
      <c r="Q575" s="9" t="str">
        <f t="shared" si="32"/>
        <v>{"ID":"5.2.1.8", "Title":"Measure forecast accuracy"},</v>
      </c>
    </row>
    <row r="576" spans="1:17" s="9" customFormat="1">
      <c r="A576" s="6">
        <v>20050</v>
      </c>
      <c r="B576" s="7" t="s">
        <v>1163</v>
      </c>
      <c r="C576" s="12" t="s">
        <v>1164</v>
      </c>
      <c r="D576" s="6" t="s">
        <v>13</v>
      </c>
      <c r="E576" s="6"/>
      <c r="F576" s="9">
        <f t="shared" si="33"/>
        <v>2</v>
      </c>
      <c r="G576" s="9">
        <f t="shared" si="34"/>
        <v>4</v>
      </c>
      <c r="H576" s="9" t="e">
        <f t="shared" si="35"/>
        <v>#VALUE!</v>
      </c>
      <c r="J576" s="9" t="str">
        <f>TEXT(MID(B576,1,Table1[[#This Row],[level1]]-1),"00")</f>
        <v>05</v>
      </c>
      <c r="K576" s="9" t="str">
        <f>TEXT(MID(B576,Table1[[#This Row],[level1]]+1,Table1[[#This Row],[level2]]-Table1[[#This Row],[level1]]-1),"00")</f>
        <v>02</v>
      </c>
      <c r="L576" s="9" t="str">
        <f>TEXT(MID(B576,Table1[[#This Row],[level2]]+1,5),"00")</f>
        <v>02</v>
      </c>
      <c r="Q576" s="9" t="str">
        <f t="shared" si="32"/>
        <v>{"ID":"5.2.2", "Title":"Create resource plan"},</v>
      </c>
    </row>
    <row r="577" spans="1:17" s="9" customFormat="1" hidden="1">
      <c r="A577" s="6">
        <v>20051</v>
      </c>
      <c r="B577" s="7" t="s">
        <v>1165</v>
      </c>
      <c r="C577" s="13" t="s">
        <v>1166</v>
      </c>
      <c r="D577" s="6" t="s">
        <v>13</v>
      </c>
      <c r="E577" s="6"/>
      <c r="F577" s="9">
        <f t="shared" si="33"/>
        <v>2</v>
      </c>
      <c r="G577" s="9">
        <f t="shared" si="34"/>
        <v>4</v>
      </c>
      <c r="H577" s="9">
        <f t="shared" si="35"/>
        <v>6</v>
      </c>
      <c r="J577" s="9" t="str">
        <f>TEXT(MID(B577,1,Table1[[#This Row],[level1]]-1),"00")</f>
        <v>05</v>
      </c>
      <c r="K577" s="9" t="str">
        <f>TEXT(MID(B577,Table1[[#This Row],[level1]]+1,Table1[[#This Row],[level2]]-Table1[[#This Row],[level1]]-1),"00")</f>
        <v>02</v>
      </c>
      <c r="L577" s="9" t="str">
        <f>TEXT(MID(B577,Table1[[#This Row],[level2]]+1,5),"00")</f>
        <v>2.1</v>
      </c>
      <c r="Q577" s="9" t="str">
        <f t="shared" si="32"/>
        <v>{"ID":"5.2.2.1", "Title":"Define and manage skills taxonomy"},</v>
      </c>
    </row>
    <row r="578" spans="1:17" s="9" customFormat="1" hidden="1">
      <c r="A578" s="6">
        <v>20052</v>
      </c>
      <c r="B578" s="7" t="s">
        <v>1167</v>
      </c>
      <c r="C578" s="13" t="s">
        <v>1164</v>
      </c>
      <c r="D578" s="6" t="s">
        <v>13</v>
      </c>
      <c r="E578" s="6"/>
      <c r="F578" s="9">
        <f t="shared" si="33"/>
        <v>2</v>
      </c>
      <c r="G578" s="9">
        <f t="shared" si="34"/>
        <v>4</v>
      </c>
      <c r="H578" s="9">
        <f t="shared" si="35"/>
        <v>6</v>
      </c>
      <c r="J578" s="9" t="str">
        <f>TEXT(MID(B578,1,Table1[[#This Row],[level1]]-1),"00")</f>
        <v>05</v>
      </c>
      <c r="K578" s="9" t="str">
        <f>TEXT(MID(B578,Table1[[#This Row],[level1]]+1,Table1[[#This Row],[level2]]-Table1[[#This Row],[level1]]-1),"00")</f>
        <v>02</v>
      </c>
      <c r="L578" s="9" t="str">
        <f>TEXT(MID(B578,Table1[[#This Row],[level2]]+1,5),"00")</f>
        <v>2.2</v>
      </c>
      <c r="Q578" s="9" t="str">
        <f t="shared" ref="Q578:Q641" si="36">"{""ID"":""" &amp; B578 &amp;""", ""Title"":"""&amp;C578&amp;"""},"</f>
        <v>{"ID":"5.2.2.2", "Title":"Create resource plan"},</v>
      </c>
    </row>
    <row r="579" spans="1:17" s="9" customFormat="1" hidden="1">
      <c r="A579" s="6">
        <v>20053</v>
      </c>
      <c r="B579" s="7" t="s">
        <v>1168</v>
      </c>
      <c r="C579" s="13" t="s">
        <v>1169</v>
      </c>
      <c r="D579" s="6" t="s">
        <v>13</v>
      </c>
      <c r="E579" s="6"/>
      <c r="F579" s="9">
        <f t="shared" ref="F579:F642" si="37">FIND(".",B579)</f>
        <v>2</v>
      </c>
      <c r="G579" s="9">
        <f t="shared" si="34"/>
        <v>4</v>
      </c>
      <c r="H579" s="9">
        <f t="shared" si="35"/>
        <v>6</v>
      </c>
      <c r="J579" s="9" t="str">
        <f>TEXT(MID(B579,1,Table1[[#This Row],[level1]]-1),"00")</f>
        <v>05</v>
      </c>
      <c r="K579" s="9" t="str">
        <f>TEXT(MID(B579,Table1[[#This Row],[level1]]+1,Table1[[#This Row],[level2]]-Table1[[#This Row],[level1]]-1),"00")</f>
        <v>02</v>
      </c>
      <c r="L579" s="9" t="str">
        <f>TEXT(MID(B579,Table1[[#This Row],[level2]]+1,5),"00")</f>
        <v>2.3</v>
      </c>
      <c r="Q579" s="9" t="str">
        <f t="shared" si="36"/>
        <v>{"ID":"5.2.2.3", "Title":"Match resource demand with capacity, skills, and capabilities"},</v>
      </c>
    </row>
    <row r="580" spans="1:17" s="9" customFormat="1" ht="27.6" hidden="1">
      <c r="A580" s="6">
        <v>20054</v>
      </c>
      <c r="B580" s="7" t="s">
        <v>1170</v>
      </c>
      <c r="C580" s="13" t="s">
        <v>1171</v>
      </c>
      <c r="D580" s="6" t="s">
        <v>13</v>
      </c>
      <c r="E580" s="6"/>
      <c r="F580" s="9">
        <f t="shared" si="37"/>
        <v>2</v>
      </c>
      <c r="G580" s="9">
        <f t="shared" si="34"/>
        <v>4</v>
      </c>
      <c r="H580" s="9">
        <f t="shared" si="35"/>
        <v>6</v>
      </c>
      <c r="J580" s="9" t="str">
        <f>TEXT(MID(B580,1,Table1[[#This Row],[level1]]-1),"00")</f>
        <v>05</v>
      </c>
      <c r="K580" s="9" t="str">
        <f>TEXT(MID(B580,Table1[[#This Row],[level1]]+1,Table1[[#This Row],[level2]]-Table1[[#This Row],[level1]]-1),"00")</f>
        <v>02</v>
      </c>
      <c r="L580" s="9" t="str">
        <f>TEXT(MID(B580,Table1[[#This Row],[level2]]+1,5),"00")</f>
        <v>2.4</v>
      </c>
      <c r="Q580" s="9" t="str">
        <f t="shared" si="36"/>
        <v>{"ID":"5.2.2.4", "Title":"Collaborate with suppliers and partners to supplement skills and capabilities"},</v>
      </c>
    </row>
    <row r="581" spans="1:17" s="9" customFormat="1" hidden="1">
      <c r="A581" s="6">
        <v>20055</v>
      </c>
      <c r="B581" s="7" t="s">
        <v>1172</v>
      </c>
      <c r="C581" s="13" t="s">
        <v>1173</v>
      </c>
      <c r="D581" s="6" t="s">
        <v>13</v>
      </c>
      <c r="E581" s="6"/>
      <c r="F581" s="9">
        <f t="shared" si="37"/>
        <v>2</v>
      </c>
      <c r="G581" s="9">
        <f t="shared" ref="G581:G644" si="38">FIND(".",B581,F581+1)</f>
        <v>4</v>
      </c>
      <c r="H581" s="9">
        <f t="shared" si="35"/>
        <v>6</v>
      </c>
      <c r="J581" s="9" t="str">
        <f>TEXT(MID(B581,1,Table1[[#This Row],[level1]]-1),"00")</f>
        <v>05</v>
      </c>
      <c r="K581" s="9" t="str">
        <f>TEXT(MID(B581,Table1[[#This Row],[level1]]+1,Table1[[#This Row],[level2]]-Table1[[#This Row],[level1]]-1),"00")</f>
        <v>02</v>
      </c>
      <c r="L581" s="9" t="str">
        <f>TEXT(MID(B581,Table1[[#This Row],[level2]]+1,5),"00")</f>
        <v>2.5</v>
      </c>
      <c r="Q581" s="9" t="str">
        <f t="shared" si="36"/>
        <v>{"ID":"5.2.2.5", "Title":"Identify critical resources and supplier capacity"},</v>
      </c>
    </row>
    <row r="582" spans="1:17" s="9" customFormat="1" hidden="1">
      <c r="A582" s="6">
        <v>20056</v>
      </c>
      <c r="B582" s="7" t="s">
        <v>1174</v>
      </c>
      <c r="C582" s="13" t="s">
        <v>1175</v>
      </c>
      <c r="D582" s="6" t="s">
        <v>13</v>
      </c>
      <c r="E582" s="6"/>
      <c r="F582" s="9">
        <f t="shared" si="37"/>
        <v>2</v>
      </c>
      <c r="G582" s="9">
        <f t="shared" si="38"/>
        <v>4</v>
      </c>
      <c r="H582" s="9">
        <f t="shared" ref="H582:H645" si="39">FIND(".",B582,G582+1)</f>
        <v>6</v>
      </c>
      <c r="J582" s="9" t="str">
        <f>TEXT(MID(B582,1,Table1[[#This Row],[level1]]-1),"00")</f>
        <v>05</v>
      </c>
      <c r="K582" s="9" t="str">
        <f>TEXT(MID(B582,Table1[[#This Row],[level1]]+1,Table1[[#This Row],[level2]]-Table1[[#This Row],[level1]]-1),"00")</f>
        <v>02</v>
      </c>
      <c r="L582" s="9" t="str">
        <f>TEXT(MID(B582,Table1[[#This Row],[level2]]+1,5),"00")</f>
        <v>2.6</v>
      </c>
      <c r="Q582" s="9" t="str">
        <f t="shared" si="36"/>
        <v>{"ID":"5.2.2.6", "Title":"Monitor and manage resource capacity and availability"},</v>
      </c>
    </row>
    <row r="583" spans="1:17" s="9" customFormat="1">
      <c r="A583" s="6">
        <v>12127</v>
      </c>
      <c r="B583" s="7" t="s">
        <v>1176</v>
      </c>
      <c r="C583" s="12" t="s">
        <v>1177</v>
      </c>
      <c r="D583" s="6" t="s">
        <v>13</v>
      </c>
      <c r="E583" s="6"/>
      <c r="F583" s="9">
        <f t="shared" si="37"/>
        <v>2</v>
      </c>
      <c r="G583" s="9">
        <f t="shared" si="38"/>
        <v>4</v>
      </c>
      <c r="H583" s="9" t="e">
        <f t="shared" si="39"/>
        <v>#VALUE!</v>
      </c>
      <c r="J583" s="9" t="str">
        <f>TEXT(MID(B583,1,Table1[[#This Row],[level1]]-1),"00")</f>
        <v>05</v>
      </c>
      <c r="K583" s="9" t="str">
        <f>TEXT(MID(B583,Table1[[#This Row],[level1]]+1,Table1[[#This Row],[level2]]-Table1[[#This Row],[level1]]-1),"00")</f>
        <v>02</v>
      </c>
      <c r="L583" s="9" t="str">
        <f>TEXT(MID(B583,Table1[[#This Row],[level2]]+1,5),"00")</f>
        <v>03</v>
      </c>
      <c r="Q583" s="9" t="str">
        <f t="shared" si="36"/>
        <v>{"ID":"5.2.3", "Title":"Enable service-delivery resources"},</v>
      </c>
    </row>
    <row r="584" spans="1:17" s="9" customFormat="1" hidden="1">
      <c r="A584" s="6">
        <v>12128</v>
      </c>
      <c r="B584" s="7" t="s">
        <v>1178</v>
      </c>
      <c r="C584" s="13" t="s">
        <v>1179</v>
      </c>
      <c r="D584" s="6" t="s">
        <v>13</v>
      </c>
      <c r="E584" s="6"/>
      <c r="F584" s="9">
        <f t="shared" si="37"/>
        <v>2</v>
      </c>
      <c r="G584" s="9">
        <f t="shared" si="38"/>
        <v>4</v>
      </c>
      <c r="H584" s="9">
        <f t="shared" si="39"/>
        <v>6</v>
      </c>
      <c r="J584" s="9" t="str">
        <f>TEXT(MID(B584,1,Table1[[#This Row],[level1]]-1),"00")</f>
        <v>05</v>
      </c>
      <c r="K584" s="9" t="str">
        <f>TEXT(MID(B584,Table1[[#This Row],[level1]]+1,Table1[[#This Row],[level2]]-Table1[[#This Row],[level1]]-1),"00")</f>
        <v>02</v>
      </c>
      <c r="L584" s="9" t="str">
        <f>TEXT(MID(B584,Table1[[#This Row],[level2]]+1,5),"00")</f>
        <v>3.1</v>
      </c>
      <c r="Q584" s="9" t="str">
        <f t="shared" si="36"/>
        <v>{"ID":"5.2.3.1", "Title":"Develop training plan"},</v>
      </c>
    </row>
    <row r="585" spans="1:17" s="9" customFormat="1" hidden="1">
      <c r="A585" s="6">
        <v>12129</v>
      </c>
      <c r="B585" s="7" t="s">
        <v>1180</v>
      </c>
      <c r="C585" s="13" t="s">
        <v>1181</v>
      </c>
      <c r="D585" s="6" t="s">
        <v>13</v>
      </c>
      <c r="E585" s="6"/>
      <c r="F585" s="9">
        <f t="shared" si="37"/>
        <v>2</v>
      </c>
      <c r="G585" s="9">
        <f t="shared" si="38"/>
        <v>4</v>
      </c>
      <c r="H585" s="9">
        <f t="shared" si="39"/>
        <v>6</v>
      </c>
      <c r="J585" s="9" t="str">
        <f>TEXT(MID(B585,1,Table1[[#This Row],[level1]]-1),"00")</f>
        <v>05</v>
      </c>
      <c r="K585" s="9" t="str">
        <f>TEXT(MID(B585,Table1[[#This Row],[level1]]+1,Table1[[#This Row],[level2]]-Table1[[#This Row],[level1]]-1),"00")</f>
        <v>02</v>
      </c>
      <c r="L585" s="9" t="str">
        <f>TEXT(MID(B585,Table1[[#This Row],[level2]]+1,5),"00")</f>
        <v>3.2</v>
      </c>
      <c r="Q585" s="9" t="str">
        <f t="shared" si="36"/>
        <v>{"ID":"5.2.3.2", "Title":"Develop training materials"},</v>
      </c>
    </row>
    <row r="586" spans="1:17" s="9" customFormat="1" hidden="1">
      <c r="A586" s="6">
        <v>12131</v>
      </c>
      <c r="B586" s="7" t="s">
        <v>1182</v>
      </c>
      <c r="C586" s="13" t="s">
        <v>1183</v>
      </c>
      <c r="D586" s="6" t="s">
        <v>13</v>
      </c>
      <c r="E586" s="6"/>
      <c r="F586" s="9">
        <f t="shared" si="37"/>
        <v>2</v>
      </c>
      <c r="G586" s="9">
        <f t="shared" si="38"/>
        <v>4</v>
      </c>
      <c r="H586" s="9">
        <f t="shared" si="39"/>
        <v>6</v>
      </c>
      <c r="J586" s="9" t="str">
        <f>TEXT(MID(B586,1,Table1[[#This Row],[level1]]-1),"00")</f>
        <v>05</v>
      </c>
      <c r="K586" s="9" t="str">
        <f>TEXT(MID(B586,Table1[[#This Row],[level1]]+1,Table1[[#This Row],[level2]]-Table1[[#This Row],[level1]]-1),"00")</f>
        <v>02</v>
      </c>
      <c r="L586" s="9" t="str">
        <f>TEXT(MID(B586,Table1[[#This Row],[level2]]+1,5),"00")</f>
        <v>3.3</v>
      </c>
      <c r="Q586" s="9" t="str">
        <f t="shared" si="36"/>
        <v>{"ID":"5.2.3.3", "Title":"Manage training schedule"},</v>
      </c>
    </row>
    <row r="587" spans="1:17" s="9" customFormat="1" hidden="1">
      <c r="A587" s="6">
        <v>12132</v>
      </c>
      <c r="B587" s="7" t="s">
        <v>1184</v>
      </c>
      <c r="C587" s="13" t="s">
        <v>1185</v>
      </c>
      <c r="D587" s="6" t="s">
        <v>13</v>
      </c>
      <c r="E587" s="6"/>
      <c r="F587" s="9">
        <f t="shared" si="37"/>
        <v>2</v>
      </c>
      <c r="G587" s="9">
        <f t="shared" si="38"/>
        <v>4</v>
      </c>
      <c r="H587" s="9">
        <f t="shared" si="39"/>
        <v>6</v>
      </c>
      <c r="J587" s="9" t="str">
        <f>TEXT(MID(B587,1,Table1[[#This Row],[level1]]-1),"00")</f>
        <v>05</v>
      </c>
      <c r="K587" s="9" t="str">
        <f>TEXT(MID(B587,Table1[[#This Row],[level1]]+1,Table1[[#This Row],[level2]]-Table1[[#This Row],[level1]]-1),"00")</f>
        <v>02</v>
      </c>
      <c r="L587" s="9" t="str">
        <f>TEXT(MID(B587,Table1[[#This Row],[level2]]+1,5),"00")</f>
        <v>3.4</v>
      </c>
      <c r="Q587" s="9" t="str">
        <f t="shared" si="36"/>
        <v>{"ID":"5.2.3.4", "Title":"Deliver operations training"},</v>
      </c>
    </row>
    <row r="588" spans="1:17" s="9" customFormat="1" hidden="1">
      <c r="A588" s="6">
        <v>12133</v>
      </c>
      <c r="B588" s="7" t="s">
        <v>1186</v>
      </c>
      <c r="C588" s="13" t="s">
        <v>1187</v>
      </c>
      <c r="D588" s="6" t="s">
        <v>13</v>
      </c>
      <c r="E588" s="6"/>
      <c r="F588" s="9">
        <f t="shared" si="37"/>
        <v>2</v>
      </c>
      <c r="G588" s="9">
        <f t="shared" si="38"/>
        <v>4</v>
      </c>
      <c r="H588" s="9">
        <f t="shared" si="39"/>
        <v>6</v>
      </c>
      <c r="J588" s="9" t="str">
        <f>TEXT(MID(B588,1,Table1[[#This Row],[level1]]-1),"00")</f>
        <v>05</v>
      </c>
      <c r="K588" s="9" t="str">
        <f>TEXT(MID(B588,Table1[[#This Row],[level1]]+1,Table1[[#This Row],[level2]]-Table1[[#This Row],[level1]]-1),"00")</f>
        <v>02</v>
      </c>
      <c r="L588" s="9" t="str">
        <f>TEXT(MID(B588,Table1[[#This Row],[level2]]+1,5),"00")</f>
        <v>3.5</v>
      </c>
      <c r="Q588" s="9" t="str">
        <f t="shared" si="36"/>
        <v>{"ID":"5.2.3.5", "Title":"Deliver technical training"},</v>
      </c>
    </row>
    <row r="589" spans="1:17" s="9" customFormat="1" hidden="1">
      <c r="A589" s="6">
        <v>20057</v>
      </c>
      <c r="B589" s="7" t="s">
        <v>1188</v>
      </c>
      <c r="C589" s="13" t="s">
        <v>1189</v>
      </c>
      <c r="D589" s="6" t="s">
        <v>13</v>
      </c>
      <c r="E589" s="6"/>
      <c r="F589" s="9">
        <f t="shared" si="37"/>
        <v>2</v>
      </c>
      <c r="G589" s="9">
        <f t="shared" si="38"/>
        <v>4</v>
      </c>
      <c r="H589" s="9">
        <f t="shared" si="39"/>
        <v>6</v>
      </c>
      <c r="J589" s="9" t="str">
        <f>TEXT(MID(B589,1,Table1[[#This Row],[level1]]-1),"00")</f>
        <v>05</v>
      </c>
      <c r="K589" s="9" t="str">
        <f>TEXT(MID(B589,Table1[[#This Row],[level1]]+1,Table1[[#This Row],[level2]]-Table1[[#This Row],[level1]]-1),"00")</f>
        <v>02</v>
      </c>
      <c r="L589" s="9" t="str">
        <f>TEXT(MID(B589,Table1[[#This Row],[level2]]+1,5),"00")</f>
        <v>3.6</v>
      </c>
      <c r="Q589" s="9" t="str">
        <f t="shared" si="36"/>
        <v>{"ID":"5.2.3.6", "Title":"Perform skill and capability testing"},</v>
      </c>
    </row>
    <row r="590" spans="1:17" s="9" customFormat="1" hidden="1">
      <c r="A590" s="6">
        <v>12135</v>
      </c>
      <c r="B590" s="7" t="s">
        <v>1190</v>
      </c>
      <c r="C590" s="13" t="s">
        <v>1191</v>
      </c>
      <c r="D590" s="6" t="s">
        <v>13</v>
      </c>
      <c r="E590" s="6"/>
      <c r="F590" s="9">
        <f t="shared" si="37"/>
        <v>2</v>
      </c>
      <c r="G590" s="9">
        <f t="shared" si="38"/>
        <v>4</v>
      </c>
      <c r="H590" s="9">
        <f t="shared" si="39"/>
        <v>6</v>
      </c>
      <c r="J590" s="9" t="str">
        <f>TEXT(MID(B590,1,Table1[[#This Row],[level1]]-1),"00")</f>
        <v>05</v>
      </c>
      <c r="K590" s="9" t="str">
        <f>TEXT(MID(B590,Table1[[#This Row],[level1]]+1,Table1[[#This Row],[level2]]-Table1[[#This Row],[level1]]-1),"00")</f>
        <v>02</v>
      </c>
      <c r="L590" s="9" t="str">
        <f>TEXT(MID(B590,Table1[[#This Row],[level2]]+1,5),"00")</f>
        <v>3.7</v>
      </c>
      <c r="Q590" s="9" t="str">
        <f t="shared" si="36"/>
        <v>{"ID":"5.2.3.7", "Title":"Evaluate training effectiveness"},</v>
      </c>
    </row>
    <row r="591" spans="1:17" s="9" customFormat="1">
      <c r="A591" s="6">
        <v>20058</v>
      </c>
      <c r="B591" s="7" t="s">
        <v>1192</v>
      </c>
      <c r="C591" s="11" t="s">
        <v>1193</v>
      </c>
      <c r="D591" s="6" t="s">
        <v>13</v>
      </c>
      <c r="E591" s="6"/>
      <c r="F591" s="9">
        <f t="shared" si="37"/>
        <v>2</v>
      </c>
      <c r="G591" s="9" t="e">
        <f t="shared" si="38"/>
        <v>#VALUE!</v>
      </c>
      <c r="H591" s="9" t="e">
        <f t="shared" si="39"/>
        <v>#VALUE!</v>
      </c>
      <c r="J591" s="9" t="str">
        <f>TEXT(MID(B591,1,Table1[[#This Row],[level1]]-1),"00")</f>
        <v>05</v>
      </c>
      <c r="K591" s="9" t="e">
        <f>TEXT(MID(B591,Table1[[#This Row],[level1]]+1,Table1[[#This Row],[level2]]-Table1[[#This Row],[level1]]-1),"00")</f>
        <v>#VALUE!</v>
      </c>
      <c r="L591" s="9" t="e">
        <f>TEXT(MID(B591,Table1[[#This Row],[level2]]+1,5),"00")</f>
        <v>#VALUE!</v>
      </c>
      <c r="Q591" s="9" t="str">
        <f t="shared" si="36"/>
        <v>{"ID":"5.3", "Title":"Deliver service to customer"},</v>
      </c>
    </row>
    <row r="592" spans="1:17" s="9" customFormat="1">
      <c r="A592" s="6">
        <v>20059</v>
      </c>
      <c r="B592" s="7" t="s">
        <v>1194</v>
      </c>
      <c r="C592" s="12" t="s">
        <v>1195</v>
      </c>
      <c r="D592" s="6" t="s">
        <v>13</v>
      </c>
      <c r="E592" s="6"/>
      <c r="F592" s="9">
        <f t="shared" si="37"/>
        <v>2</v>
      </c>
      <c r="G592" s="9">
        <f t="shared" si="38"/>
        <v>4</v>
      </c>
      <c r="H592" s="9" t="e">
        <f t="shared" si="39"/>
        <v>#VALUE!</v>
      </c>
      <c r="J592" s="9" t="str">
        <f>TEXT(MID(B592,1,Table1[[#This Row],[level1]]-1),"00")</f>
        <v>05</v>
      </c>
      <c r="K592" s="9" t="str">
        <f>TEXT(MID(B592,Table1[[#This Row],[level1]]+1,Table1[[#This Row],[level2]]-Table1[[#This Row],[level1]]-1),"00")</f>
        <v>03</v>
      </c>
      <c r="L592" s="9" t="str">
        <f>TEXT(MID(B592,Table1[[#This Row],[level2]]+1,5),"00")</f>
        <v>01</v>
      </c>
      <c r="Q592" s="9" t="str">
        <f t="shared" si="36"/>
        <v>{"ID":"5.3.1", "Title":"Initiate service delivery"},</v>
      </c>
    </row>
    <row r="593" spans="1:17" s="9" customFormat="1" hidden="1">
      <c r="A593" s="6">
        <v>20060</v>
      </c>
      <c r="B593" s="7" t="s">
        <v>1196</v>
      </c>
      <c r="C593" s="13" t="s">
        <v>1197</v>
      </c>
      <c r="D593" s="6" t="s">
        <v>13</v>
      </c>
      <c r="E593" s="6"/>
      <c r="F593" s="9">
        <f t="shared" si="37"/>
        <v>2</v>
      </c>
      <c r="G593" s="9">
        <f t="shared" si="38"/>
        <v>4</v>
      </c>
      <c r="H593" s="9">
        <f t="shared" si="39"/>
        <v>6</v>
      </c>
      <c r="J593" s="9" t="str">
        <f>TEXT(MID(B593,1,Table1[[#This Row],[level1]]-1),"00")</f>
        <v>05</v>
      </c>
      <c r="K593" s="9" t="str">
        <f>TEXT(MID(B593,Table1[[#This Row],[level1]]+1,Table1[[#This Row],[level2]]-Table1[[#This Row],[level1]]-1),"00")</f>
        <v>03</v>
      </c>
      <c r="L593" s="9" t="str">
        <f>TEXT(MID(B593,Table1[[#This Row],[level2]]+1,5),"00")</f>
        <v>1.1</v>
      </c>
      <c r="Q593" s="9" t="str">
        <f t="shared" si="36"/>
        <v>{"ID":"5.3.1.1", "Title":"Review contract and agreed terms"},</v>
      </c>
    </row>
    <row r="594" spans="1:17" s="9" customFormat="1" ht="27.6" hidden="1">
      <c r="A594" s="6">
        <v>20061</v>
      </c>
      <c r="B594" s="7" t="s">
        <v>1198</v>
      </c>
      <c r="C594" s="13" t="s">
        <v>1199</v>
      </c>
      <c r="D594" s="6" t="s">
        <v>13</v>
      </c>
      <c r="E594" s="6"/>
      <c r="F594" s="9">
        <f t="shared" si="37"/>
        <v>2</v>
      </c>
      <c r="G594" s="9">
        <f t="shared" si="38"/>
        <v>4</v>
      </c>
      <c r="H594" s="9">
        <f t="shared" si="39"/>
        <v>6</v>
      </c>
      <c r="J594" s="9" t="str">
        <f>TEXT(MID(B594,1,Table1[[#This Row],[level1]]-1),"00")</f>
        <v>05</v>
      </c>
      <c r="K594" s="9" t="str">
        <f>TEXT(MID(B594,Table1[[#This Row],[level1]]+1,Table1[[#This Row],[level2]]-Table1[[#This Row],[level1]]-1),"00")</f>
        <v>03</v>
      </c>
      <c r="L594" s="9" t="str">
        <f>TEXT(MID(B594,Table1[[#This Row],[level2]]+1,5),"00")</f>
        <v>1.2</v>
      </c>
      <c r="Q594" s="9" t="str">
        <f t="shared" si="36"/>
        <v>{"ID":"5.3.1.2", "Title":"Understand customer requirements and define refine approach"},</v>
      </c>
    </row>
    <row r="595" spans="1:17" s="9" customFormat="1" hidden="1">
      <c r="A595" s="6">
        <v>20062</v>
      </c>
      <c r="B595" s="7" t="s">
        <v>1200</v>
      </c>
      <c r="C595" s="13" t="s">
        <v>1201</v>
      </c>
      <c r="D595" s="6" t="s">
        <v>13</v>
      </c>
      <c r="E595" s="6"/>
      <c r="F595" s="9">
        <f t="shared" si="37"/>
        <v>2</v>
      </c>
      <c r="G595" s="9">
        <f t="shared" si="38"/>
        <v>4</v>
      </c>
      <c r="H595" s="9">
        <f t="shared" si="39"/>
        <v>6</v>
      </c>
      <c r="J595" s="9" t="str">
        <f>TEXT(MID(B595,1,Table1[[#This Row],[level1]]-1),"00")</f>
        <v>05</v>
      </c>
      <c r="K595" s="9" t="str">
        <f>TEXT(MID(B595,Table1[[#This Row],[level1]]+1,Table1[[#This Row],[level2]]-Table1[[#This Row],[level1]]-1),"00")</f>
        <v>03</v>
      </c>
      <c r="L595" s="9" t="str">
        <f>TEXT(MID(B595,Table1[[#This Row],[level2]]+1,5),"00")</f>
        <v>1.3</v>
      </c>
      <c r="Q595" s="9" t="str">
        <f t="shared" si="36"/>
        <v>{"ID":"5.3.1.3", "Title":"Modify/revise and approve project plan"},</v>
      </c>
    </row>
    <row r="596" spans="1:17" s="9" customFormat="1" hidden="1">
      <c r="A596" s="6">
        <v>20063</v>
      </c>
      <c r="B596" s="7" t="s">
        <v>1202</v>
      </c>
      <c r="C596" s="13" t="s">
        <v>1203</v>
      </c>
      <c r="D596" s="6" t="s">
        <v>13</v>
      </c>
      <c r="E596" s="6"/>
      <c r="F596" s="9">
        <f t="shared" si="37"/>
        <v>2</v>
      </c>
      <c r="G596" s="9">
        <f t="shared" si="38"/>
        <v>4</v>
      </c>
      <c r="H596" s="9">
        <f t="shared" si="39"/>
        <v>6</v>
      </c>
      <c r="J596" s="9" t="str">
        <f>TEXT(MID(B596,1,Table1[[#This Row],[level1]]-1),"00")</f>
        <v>05</v>
      </c>
      <c r="K596" s="9" t="str">
        <f>TEXT(MID(B596,Table1[[#This Row],[level1]]+1,Table1[[#This Row],[level2]]-Table1[[#This Row],[level1]]-1),"00")</f>
        <v>03</v>
      </c>
      <c r="L596" s="9" t="str">
        <f>TEXT(MID(B596,Table1[[#This Row],[level2]]+1,5),"00")</f>
        <v>1.4</v>
      </c>
      <c r="Q596" s="9" t="str">
        <f t="shared" si="36"/>
        <v>{"ID":"5.3.1.4", "Title":"Review customer business objectives"},</v>
      </c>
    </row>
    <row r="597" spans="1:17" s="9" customFormat="1" hidden="1">
      <c r="A597" s="6">
        <v>20064</v>
      </c>
      <c r="B597" s="7" t="s">
        <v>1204</v>
      </c>
      <c r="C597" s="13" t="s">
        <v>1205</v>
      </c>
      <c r="D597" s="6" t="s">
        <v>13</v>
      </c>
      <c r="E597" s="6"/>
      <c r="F597" s="9">
        <f t="shared" si="37"/>
        <v>2</v>
      </c>
      <c r="G597" s="9">
        <f t="shared" si="38"/>
        <v>4</v>
      </c>
      <c r="H597" s="9">
        <f t="shared" si="39"/>
        <v>6</v>
      </c>
      <c r="J597" s="9" t="str">
        <f>TEXT(MID(B597,1,Table1[[#This Row],[level1]]-1),"00")</f>
        <v>05</v>
      </c>
      <c r="K597" s="9" t="str">
        <f>TEXT(MID(B597,Table1[[#This Row],[level1]]+1,Table1[[#This Row],[level2]]-Table1[[#This Row],[level1]]-1),"00")</f>
        <v>03</v>
      </c>
      <c r="L597" s="9" t="str">
        <f>TEXT(MID(B597,Table1[[#This Row],[level2]]+1,5),"00")</f>
        <v>1.5</v>
      </c>
      <c r="Q597" s="9" t="str">
        <f t="shared" si="36"/>
        <v>{"ID":"5.3.1.5", "Title":"Confirm environmental readiness"},</v>
      </c>
    </row>
    <row r="598" spans="1:17" s="9" customFormat="1" hidden="1">
      <c r="A598" s="6">
        <v>20065</v>
      </c>
      <c r="B598" s="7" t="s">
        <v>1206</v>
      </c>
      <c r="C598" s="13" t="s">
        <v>1207</v>
      </c>
      <c r="D598" s="6" t="s">
        <v>13</v>
      </c>
      <c r="E598" s="6"/>
      <c r="F598" s="9">
        <f t="shared" si="37"/>
        <v>2</v>
      </c>
      <c r="G598" s="9">
        <f t="shared" si="38"/>
        <v>4</v>
      </c>
      <c r="H598" s="9">
        <f t="shared" si="39"/>
        <v>6</v>
      </c>
      <c r="J598" s="9" t="str">
        <f>TEXT(MID(B598,1,Table1[[#This Row],[level1]]-1),"00")</f>
        <v>05</v>
      </c>
      <c r="K598" s="9" t="str">
        <f>TEXT(MID(B598,Table1[[#This Row],[level1]]+1,Table1[[#This Row],[level2]]-Table1[[#This Row],[level1]]-1),"00")</f>
        <v>03</v>
      </c>
      <c r="L598" s="9" t="str">
        <f>TEXT(MID(B598,Table1[[#This Row],[level2]]+1,5),"00")</f>
        <v>1.6</v>
      </c>
      <c r="Q598" s="9" t="str">
        <f t="shared" si="36"/>
        <v>{"ID":"5.3.1.6", "Title":"Identify, select, and assign resources"},</v>
      </c>
    </row>
    <row r="599" spans="1:17" s="9" customFormat="1" hidden="1">
      <c r="A599" s="6">
        <v>20066</v>
      </c>
      <c r="B599" s="7" t="s">
        <v>1208</v>
      </c>
      <c r="C599" s="14" t="s">
        <v>1209</v>
      </c>
      <c r="D599" s="6" t="s">
        <v>13</v>
      </c>
      <c r="E599" s="6"/>
      <c r="F599" s="9">
        <f t="shared" si="37"/>
        <v>2</v>
      </c>
      <c r="G599" s="9">
        <f t="shared" si="38"/>
        <v>4</v>
      </c>
      <c r="H599" s="9">
        <f t="shared" si="39"/>
        <v>6</v>
      </c>
      <c r="J599" s="9" t="str">
        <f>TEXT(MID(B599,1,Table1[[#This Row],[level1]]-1),"00")</f>
        <v>05</v>
      </c>
      <c r="K599" s="9" t="str">
        <f>TEXT(MID(B599,Table1[[#This Row],[level1]]+1,Table1[[#This Row],[level2]]-Table1[[#This Row],[level1]]-1),"00")</f>
        <v>03</v>
      </c>
      <c r="L599" s="9" t="str">
        <f>TEXT(MID(B599,Table1[[#This Row],[level2]]+1,5),"00")</f>
        <v>1.6.1</v>
      </c>
      <c r="Q599" s="9" t="str">
        <f t="shared" si="36"/>
        <v>{"ID":"5.3.1.6.1", "Title":"Establish people objectives"},</v>
      </c>
    </row>
    <row r="600" spans="1:17" s="9" customFormat="1" hidden="1">
      <c r="A600" s="6">
        <v>20067</v>
      </c>
      <c r="B600" s="7" t="s">
        <v>1210</v>
      </c>
      <c r="C600" s="14" t="s">
        <v>1211</v>
      </c>
      <c r="D600" s="6" t="s">
        <v>13</v>
      </c>
      <c r="E600" s="6"/>
      <c r="F600" s="9">
        <f t="shared" si="37"/>
        <v>2</v>
      </c>
      <c r="G600" s="9">
        <f t="shared" si="38"/>
        <v>4</v>
      </c>
      <c r="H600" s="9">
        <f t="shared" si="39"/>
        <v>6</v>
      </c>
      <c r="J600" s="9" t="str">
        <f>TEXT(MID(B600,1,Table1[[#This Row],[level1]]-1),"00")</f>
        <v>05</v>
      </c>
      <c r="K600" s="9" t="str">
        <f>TEXT(MID(B600,Table1[[#This Row],[level1]]+1,Table1[[#This Row],[level2]]-Table1[[#This Row],[level1]]-1),"00")</f>
        <v>03</v>
      </c>
      <c r="L600" s="9" t="str">
        <f>TEXT(MID(B600,Table1[[#This Row],[level2]]+1,5),"00")</f>
        <v>1.6.2</v>
      </c>
      <c r="Q600" s="9" t="str">
        <f t="shared" si="36"/>
        <v>{"ID":"5.3.1.6.2", "Title":"Establish engagement rules"},</v>
      </c>
    </row>
    <row r="601" spans="1:17" s="9" customFormat="1" hidden="1">
      <c r="A601" s="6">
        <v>20068</v>
      </c>
      <c r="B601" s="7" t="s">
        <v>1212</v>
      </c>
      <c r="C601" s="13" t="s">
        <v>1213</v>
      </c>
      <c r="D601" s="6" t="s">
        <v>13</v>
      </c>
      <c r="E601" s="6"/>
      <c r="F601" s="9">
        <f t="shared" si="37"/>
        <v>2</v>
      </c>
      <c r="G601" s="9">
        <f t="shared" si="38"/>
        <v>4</v>
      </c>
      <c r="H601" s="9">
        <f t="shared" si="39"/>
        <v>6</v>
      </c>
      <c r="J601" s="9" t="str">
        <f>TEXT(MID(B601,1,Table1[[#This Row],[level1]]-1),"00")</f>
        <v>05</v>
      </c>
      <c r="K601" s="9" t="str">
        <f>TEXT(MID(B601,Table1[[#This Row],[level1]]+1,Table1[[#This Row],[level2]]-Table1[[#This Row],[level1]]-1),"00")</f>
        <v>03</v>
      </c>
      <c r="L601" s="9" t="str">
        <f>TEXT(MID(B601,Table1[[#This Row],[level2]]+1,5),"00")</f>
        <v>1.7</v>
      </c>
      <c r="Q601" s="9" t="str">
        <f t="shared" si="36"/>
        <v>{"ID":"5.3.1.7", "Title":"Plan for service delivery"},</v>
      </c>
    </row>
    <row r="602" spans="1:17" s="9" customFormat="1">
      <c r="A602" s="6">
        <v>20069</v>
      </c>
      <c r="B602" s="7" t="s">
        <v>1214</v>
      </c>
      <c r="C602" s="12" t="s">
        <v>1215</v>
      </c>
      <c r="D602" s="6" t="s">
        <v>13</v>
      </c>
      <c r="E602" s="6"/>
      <c r="F602" s="9">
        <f t="shared" si="37"/>
        <v>2</v>
      </c>
      <c r="G602" s="9">
        <f t="shared" si="38"/>
        <v>4</v>
      </c>
      <c r="H602" s="9" t="e">
        <f t="shared" si="39"/>
        <v>#VALUE!</v>
      </c>
      <c r="J602" s="9" t="str">
        <f>TEXT(MID(B602,1,Table1[[#This Row],[level1]]-1),"00")</f>
        <v>05</v>
      </c>
      <c r="K602" s="9" t="str">
        <f>TEXT(MID(B602,Table1[[#This Row],[level1]]+1,Table1[[#This Row],[level2]]-Table1[[#This Row],[level1]]-1),"00")</f>
        <v>03</v>
      </c>
      <c r="L602" s="9" t="str">
        <f>TEXT(MID(B602,Table1[[#This Row],[level2]]+1,5),"00")</f>
        <v>02</v>
      </c>
      <c r="Q602" s="9" t="str">
        <f t="shared" si="36"/>
        <v>{"ID":"5.3.2", "Title":"Execute service delivery"},</v>
      </c>
    </row>
    <row r="603" spans="1:17" s="9" customFormat="1" hidden="1">
      <c r="A603" s="6">
        <v>20070</v>
      </c>
      <c r="B603" s="7" t="s">
        <v>1216</v>
      </c>
      <c r="C603" s="13" t="s">
        <v>1217</v>
      </c>
      <c r="D603" s="6" t="s">
        <v>13</v>
      </c>
      <c r="E603" s="6"/>
      <c r="F603" s="9">
        <f t="shared" si="37"/>
        <v>2</v>
      </c>
      <c r="G603" s="9">
        <f t="shared" si="38"/>
        <v>4</v>
      </c>
      <c r="H603" s="9">
        <f t="shared" si="39"/>
        <v>6</v>
      </c>
      <c r="J603" s="9" t="str">
        <f>TEXT(MID(B603,1,Table1[[#This Row],[level1]]-1),"00")</f>
        <v>05</v>
      </c>
      <c r="K603" s="9" t="str">
        <f>TEXT(MID(B603,Table1[[#This Row],[level1]]+1,Table1[[#This Row],[level2]]-Table1[[#This Row],[level1]]-1),"00")</f>
        <v>03</v>
      </c>
      <c r="L603" s="9" t="str">
        <f>TEXT(MID(B603,Table1[[#This Row],[level2]]+1,5),"00")</f>
        <v>2.1</v>
      </c>
      <c r="Q603" s="9" t="str">
        <f t="shared" si="36"/>
        <v>{"ID":"5.3.2.1", "Title":"Analyze environment and customer needs"},</v>
      </c>
    </row>
    <row r="604" spans="1:17" s="9" customFormat="1" hidden="1">
      <c r="A604" s="6">
        <v>20071</v>
      </c>
      <c r="B604" s="7" t="s">
        <v>1218</v>
      </c>
      <c r="C604" s="13" t="s">
        <v>1219</v>
      </c>
      <c r="D604" s="6" t="s">
        <v>13</v>
      </c>
      <c r="E604" s="6"/>
      <c r="F604" s="9">
        <f t="shared" si="37"/>
        <v>2</v>
      </c>
      <c r="G604" s="9">
        <f t="shared" si="38"/>
        <v>4</v>
      </c>
      <c r="H604" s="9">
        <f t="shared" si="39"/>
        <v>6</v>
      </c>
      <c r="J604" s="9" t="str">
        <f>TEXT(MID(B604,1,Table1[[#This Row],[level1]]-1),"00")</f>
        <v>05</v>
      </c>
      <c r="K604" s="9" t="str">
        <f>TEXT(MID(B604,Table1[[#This Row],[level1]]+1,Table1[[#This Row],[level2]]-Table1[[#This Row],[level1]]-1),"00")</f>
        <v>03</v>
      </c>
      <c r="L604" s="9" t="str">
        <f>TEXT(MID(B604,Table1[[#This Row],[level2]]+1,5),"00")</f>
        <v>2.2</v>
      </c>
      <c r="Q604" s="9" t="str">
        <f t="shared" si="36"/>
        <v>{"ID":"5.3.2.2", "Title":"Define solution"},</v>
      </c>
    </row>
    <row r="605" spans="1:17" s="9" customFormat="1" hidden="1">
      <c r="A605" s="6">
        <v>20072</v>
      </c>
      <c r="B605" s="7" t="s">
        <v>1220</v>
      </c>
      <c r="C605" s="13" t="s">
        <v>1221</v>
      </c>
      <c r="D605" s="6" t="s">
        <v>13</v>
      </c>
      <c r="E605" s="6"/>
      <c r="F605" s="9">
        <f t="shared" si="37"/>
        <v>2</v>
      </c>
      <c r="G605" s="9">
        <f t="shared" si="38"/>
        <v>4</v>
      </c>
      <c r="H605" s="9">
        <f t="shared" si="39"/>
        <v>6</v>
      </c>
      <c r="J605" s="9" t="str">
        <f>TEXT(MID(B605,1,Table1[[#This Row],[level1]]-1),"00")</f>
        <v>05</v>
      </c>
      <c r="K605" s="9" t="str">
        <f>TEXT(MID(B605,Table1[[#This Row],[level1]]+1,Table1[[#This Row],[level2]]-Table1[[#This Row],[level1]]-1),"00")</f>
        <v>03</v>
      </c>
      <c r="L605" s="9" t="str">
        <f>TEXT(MID(B605,Table1[[#This Row],[level2]]+1,5),"00")</f>
        <v>2.3</v>
      </c>
      <c r="Q605" s="9" t="str">
        <f t="shared" si="36"/>
        <v>{"ID":"5.3.2.3", "Title":"Validate solution"},</v>
      </c>
    </row>
    <row r="606" spans="1:17" s="9" customFormat="1" hidden="1">
      <c r="A606" s="6">
        <v>20073</v>
      </c>
      <c r="B606" s="7" t="s">
        <v>1222</v>
      </c>
      <c r="C606" s="13" t="s">
        <v>1223</v>
      </c>
      <c r="D606" s="6" t="s">
        <v>13</v>
      </c>
      <c r="E606" s="6"/>
      <c r="F606" s="9">
        <f t="shared" si="37"/>
        <v>2</v>
      </c>
      <c r="G606" s="9">
        <f t="shared" si="38"/>
        <v>4</v>
      </c>
      <c r="H606" s="9">
        <f t="shared" si="39"/>
        <v>6</v>
      </c>
      <c r="J606" s="9" t="str">
        <f>TEXT(MID(B606,1,Table1[[#This Row],[level1]]-1),"00")</f>
        <v>05</v>
      </c>
      <c r="K606" s="9" t="str">
        <f>TEXT(MID(B606,Table1[[#This Row],[level1]]+1,Table1[[#This Row],[level2]]-Table1[[#This Row],[level1]]-1),"00")</f>
        <v>03</v>
      </c>
      <c r="L606" s="9" t="str">
        <f>TEXT(MID(B606,Table1[[#This Row],[level2]]+1,5),"00")</f>
        <v>2.4</v>
      </c>
      <c r="Q606" s="9" t="str">
        <f t="shared" si="36"/>
        <v>{"ID":"5.3.2.4", "Title":"Identify changes"},</v>
      </c>
    </row>
    <row r="607" spans="1:17" s="9" customFormat="1" hidden="1">
      <c r="A607" s="6">
        <v>20074</v>
      </c>
      <c r="B607" s="7" t="s">
        <v>1224</v>
      </c>
      <c r="C607" s="13" t="s">
        <v>1225</v>
      </c>
      <c r="D607" s="6" t="s">
        <v>13</v>
      </c>
      <c r="E607" s="6"/>
      <c r="F607" s="9">
        <f t="shared" si="37"/>
        <v>2</v>
      </c>
      <c r="G607" s="9">
        <f t="shared" si="38"/>
        <v>4</v>
      </c>
      <c r="H607" s="9">
        <f t="shared" si="39"/>
        <v>6</v>
      </c>
      <c r="J607" s="9" t="str">
        <f>TEXT(MID(B607,1,Table1[[#This Row],[level1]]-1),"00")</f>
        <v>05</v>
      </c>
      <c r="K607" s="9" t="str">
        <f>TEXT(MID(B607,Table1[[#This Row],[level1]]+1,Table1[[#This Row],[level2]]-Table1[[#This Row],[level1]]-1),"00")</f>
        <v>03</v>
      </c>
      <c r="L607" s="9" t="str">
        <f>TEXT(MID(B607,Table1[[#This Row],[level2]]+1,5),"00")</f>
        <v>2.5</v>
      </c>
      <c r="Q607" s="9" t="str">
        <f t="shared" si="36"/>
        <v>{"ID":"5.3.2.5", "Title":"Obtain approval to proceed"},</v>
      </c>
    </row>
    <row r="608" spans="1:17" s="9" customFormat="1" hidden="1">
      <c r="A608" s="6">
        <v>20075</v>
      </c>
      <c r="B608" s="7" t="s">
        <v>1226</v>
      </c>
      <c r="C608" s="13" t="s">
        <v>1227</v>
      </c>
      <c r="D608" s="6" t="s">
        <v>13</v>
      </c>
      <c r="E608" s="6"/>
      <c r="F608" s="9">
        <f t="shared" si="37"/>
        <v>2</v>
      </c>
      <c r="G608" s="9">
        <f t="shared" si="38"/>
        <v>4</v>
      </c>
      <c r="H608" s="9">
        <f t="shared" si="39"/>
        <v>6</v>
      </c>
      <c r="J608" s="9" t="str">
        <f>TEXT(MID(B608,1,Table1[[#This Row],[level1]]-1),"00")</f>
        <v>05</v>
      </c>
      <c r="K608" s="9" t="str">
        <f>TEXT(MID(B608,Table1[[#This Row],[level1]]+1,Table1[[#This Row],[level2]]-Table1[[#This Row],[level1]]-1),"00")</f>
        <v>03</v>
      </c>
      <c r="L608" s="9" t="str">
        <f>TEXT(MID(B608,Table1[[#This Row],[level2]]+1,5),"00")</f>
        <v>2.6</v>
      </c>
      <c r="Q608" s="9" t="str">
        <f t="shared" si="36"/>
        <v>{"ID":"5.3.2.6", "Title":"Make build/buy solution"},</v>
      </c>
    </row>
    <row r="609" spans="1:17" s="9" customFormat="1" hidden="1">
      <c r="A609" s="6">
        <v>20076</v>
      </c>
      <c r="B609" s="7" t="s">
        <v>1228</v>
      </c>
      <c r="C609" s="13" t="s">
        <v>1229</v>
      </c>
      <c r="D609" s="6" t="s">
        <v>13</v>
      </c>
      <c r="E609" s="6"/>
      <c r="F609" s="9">
        <f t="shared" si="37"/>
        <v>2</v>
      </c>
      <c r="G609" s="9">
        <f t="shared" si="38"/>
        <v>4</v>
      </c>
      <c r="H609" s="9">
        <f t="shared" si="39"/>
        <v>6</v>
      </c>
      <c r="J609" s="9" t="str">
        <f>TEXT(MID(B609,1,Table1[[#This Row],[level1]]-1),"00")</f>
        <v>05</v>
      </c>
      <c r="K609" s="9" t="str">
        <f>TEXT(MID(B609,Table1[[#This Row],[level1]]+1,Table1[[#This Row],[level2]]-Table1[[#This Row],[level1]]-1),"00")</f>
        <v>03</v>
      </c>
      <c r="L609" s="9" t="str">
        <f>TEXT(MID(B609,Table1[[#This Row],[level2]]+1,5),"00")</f>
        <v>2.7</v>
      </c>
      <c r="Q609" s="9" t="str">
        <f t="shared" si="36"/>
        <v>{"ID":"5.3.2.7", "Title":"Deploy solution"},</v>
      </c>
    </row>
    <row r="610" spans="1:17" s="9" customFormat="1">
      <c r="A610" s="6">
        <v>20077</v>
      </c>
      <c r="B610" s="7" t="s">
        <v>1230</v>
      </c>
      <c r="C610" s="12" t="s">
        <v>1231</v>
      </c>
      <c r="D610" s="6" t="s">
        <v>13</v>
      </c>
      <c r="E610" s="6"/>
      <c r="F610" s="9">
        <f t="shared" si="37"/>
        <v>2</v>
      </c>
      <c r="G610" s="9">
        <f t="shared" si="38"/>
        <v>4</v>
      </c>
      <c r="H610" s="9" t="e">
        <f t="shared" si="39"/>
        <v>#VALUE!</v>
      </c>
      <c r="J610" s="9" t="str">
        <f>TEXT(MID(B610,1,Table1[[#This Row],[level1]]-1),"00")</f>
        <v>05</v>
      </c>
      <c r="K610" s="9" t="str">
        <f>TEXT(MID(B610,Table1[[#This Row],[level1]]+1,Table1[[#This Row],[level2]]-Table1[[#This Row],[level1]]-1),"00")</f>
        <v>03</v>
      </c>
      <c r="L610" s="9" t="str">
        <f>TEXT(MID(B610,Table1[[#This Row],[level2]]+1,5),"00")</f>
        <v>03</v>
      </c>
      <c r="Q610" s="9" t="str">
        <f t="shared" si="36"/>
        <v>{"ID":"5.3.3", "Title":"Complete service delivery"},</v>
      </c>
    </row>
    <row r="611" spans="1:17" s="9" customFormat="1" hidden="1">
      <c r="A611" s="6">
        <v>20078</v>
      </c>
      <c r="B611" s="7" t="s">
        <v>1232</v>
      </c>
      <c r="C611" s="13" t="s">
        <v>1233</v>
      </c>
      <c r="D611" s="6" t="s">
        <v>13</v>
      </c>
      <c r="E611" s="6"/>
      <c r="F611" s="9">
        <f t="shared" si="37"/>
        <v>2</v>
      </c>
      <c r="G611" s="9">
        <f t="shared" si="38"/>
        <v>4</v>
      </c>
      <c r="H611" s="9">
        <f t="shared" si="39"/>
        <v>6</v>
      </c>
      <c r="J611" s="9" t="str">
        <f>TEXT(MID(B611,1,Table1[[#This Row],[level1]]-1),"00")</f>
        <v>05</v>
      </c>
      <c r="K611" s="9" t="str">
        <f>TEXT(MID(B611,Table1[[#This Row],[level1]]+1,Table1[[#This Row],[level2]]-Table1[[#This Row],[level1]]-1),"00")</f>
        <v>03</v>
      </c>
      <c r="L611" s="9" t="str">
        <f>TEXT(MID(B611,Table1[[#This Row],[level2]]+1,5),"00")</f>
        <v>3.1</v>
      </c>
      <c r="Q611" s="9" t="str">
        <f t="shared" si="36"/>
        <v>{"ID":"5.3.3.1", "Title":"Conduct service delivery/project review and evaluate success"},</v>
      </c>
    </row>
    <row r="612" spans="1:17" s="9" customFormat="1" hidden="1">
      <c r="A612" s="6">
        <v>20079</v>
      </c>
      <c r="B612" s="7" t="s">
        <v>1234</v>
      </c>
      <c r="C612" s="13" t="s">
        <v>1235</v>
      </c>
      <c r="D612" s="6" t="s">
        <v>13</v>
      </c>
      <c r="E612" s="6"/>
      <c r="F612" s="9">
        <f t="shared" si="37"/>
        <v>2</v>
      </c>
      <c r="G612" s="9">
        <f t="shared" si="38"/>
        <v>4</v>
      </c>
      <c r="H612" s="9">
        <f t="shared" si="39"/>
        <v>6</v>
      </c>
      <c r="J612" s="9" t="str">
        <f>TEXT(MID(B612,1,Table1[[#This Row],[level1]]-1),"00")</f>
        <v>05</v>
      </c>
      <c r="K612" s="9" t="str">
        <f>TEXT(MID(B612,Table1[[#This Row],[level1]]+1,Table1[[#This Row],[level2]]-Table1[[#This Row],[level1]]-1),"00")</f>
        <v>03</v>
      </c>
      <c r="L612" s="9" t="str">
        <f>TEXT(MID(B612,Table1[[#This Row],[level2]]+1,5),"00")</f>
        <v>3.2</v>
      </c>
      <c r="Q612" s="9" t="str">
        <f t="shared" si="36"/>
        <v>{"ID":"5.3.3.2", "Title":"Complete/finalize financial management activities"},</v>
      </c>
    </row>
    <row r="613" spans="1:17" s="9" customFormat="1" hidden="1">
      <c r="A613" s="6">
        <v>20080</v>
      </c>
      <c r="B613" s="7" t="s">
        <v>1236</v>
      </c>
      <c r="C613" s="13" t="s">
        <v>1237</v>
      </c>
      <c r="D613" s="6" t="s">
        <v>13</v>
      </c>
      <c r="E613" s="6"/>
      <c r="F613" s="9">
        <f t="shared" si="37"/>
        <v>2</v>
      </c>
      <c r="G613" s="9">
        <f t="shared" si="38"/>
        <v>4</v>
      </c>
      <c r="H613" s="9">
        <f t="shared" si="39"/>
        <v>6</v>
      </c>
      <c r="J613" s="9" t="str">
        <f>TEXT(MID(B613,1,Table1[[#This Row],[level1]]-1),"00")</f>
        <v>05</v>
      </c>
      <c r="K613" s="9" t="str">
        <f>TEXT(MID(B613,Table1[[#This Row],[level1]]+1,Table1[[#This Row],[level2]]-Table1[[#This Row],[level1]]-1),"00")</f>
        <v>03</v>
      </c>
      <c r="L613" s="9" t="str">
        <f>TEXT(MID(B613,Table1[[#This Row],[level2]]+1,5),"00")</f>
        <v>3.3</v>
      </c>
      <c r="Q613" s="9" t="str">
        <f t="shared" si="36"/>
        <v>{"ID":"5.3.3.3", "Title":"Confirm delivery according to contract terms"},</v>
      </c>
    </row>
    <row r="614" spans="1:17" s="9" customFormat="1" hidden="1">
      <c r="A614" s="6">
        <v>20081</v>
      </c>
      <c r="B614" s="7" t="s">
        <v>1238</v>
      </c>
      <c r="C614" s="13" t="s">
        <v>1239</v>
      </c>
      <c r="D614" s="6" t="s">
        <v>13</v>
      </c>
      <c r="E614" s="6"/>
      <c r="F614" s="9">
        <f t="shared" si="37"/>
        <v>2</v>
      </c>
      <c r="G614" s="9">
        <f t="shared" si="38"/>
        <v>4</v>
      </c>
      <c r="H614" s="9">
        <f t="shared" si="39"/>
        <v>6</v>
      </c>
      <c r="J614" s="9" t="str">
        <f>TEXT(MID(B614,1,Table1[[#This Row],[level1]]-1),"00")</f>
        <v>05</v>
      </c>
      <c r="K614" s="9" t="str">
        <f>TEXT(MID(B614,Table1[[#This Row],[level1]]+1,Table1[[#This Row],[level2]]-Table1[[#This Row],[level1]]-1),"00")</f>
        <v>03</v>
      </c>
      <c r="L614" s="9" t="str">
        <f>TEXT(MID(B614,Table1[[#This Row],[level2]]+1,5),"00")</f>
        <v>3.4</v>
      </c>
      <c r="Q614" s="9" t="str">
        <f t="shared" si="36"/>
        <v>{"ID":"5.3.3.4", "Title":"Release resources"},</v>
      </c>
    </row>
    <row r="615" spans="1:17" s="9" customFormat="1" hidden="1">
      <c r="A615" s="6">
        <v>20082</v>
      </c>
      <c r="B615" s="7" t="s">
        <v>1240</v>
      </c>
      <c r="C615" s="13" t="s">
        <v>1241</v>
      </c>
      <c r="D615" s="6" t="s">
        <v>13</v>
      </c>
      <c r="E615" s="6"/>
      <c r="F615" s="9">
        <f t="shared" si="37"/>
        <v>2</v>
      </c>
      <c r="G615" s="9">
        <f t="shared" si="38"/>
        <v>4</v>
      </c>
      <c r="H615" s="9">
        <f t="shared" si="39"/>
        <v>6</v>
      </c>
      <c r="J615" s="9" t="str">
        <f>TEXT(MID(B615,1,Table1[[#This Row],[level1]]-1),"00")</f>
        <v>05</v>
      </c>
      <c r="K615" s="9" t="str">
        <f>TEXT(MID(B615,Table1[[#This Row],[level1]]+1,Table1[[#This Row],[level2]]-Table1[[#This Row],[level1]]-1),"00")</f>
        <v>03</v>
      </c>
      <c r="L615" s="9" t="str">
        <f>TEXT(MID(B615,Table1[[#This Row],[level2]]+1,5),"00")</f>
        <v>3.5</v>
      </c>
      <c r="Q615" s="9" t="str">
        <f t="shared" si="36"/>
        <v>{"ID":"5.3.3.5", "Title":"Manage service delivery completion"},</v>
      </c>
    </row>
    <row r="616" spans="1:17" s="9" customFormat="1" hidden="1">
      <c r="A616" s="6">
        <v>20083</v>
      </c>
      <c r="B616" s="7" t="s">
        <v>1242</v>
      </c>
      <c r="C616" s="13" t="s">
        <v>1243</v>
      </c>
      <c r="D616" s="6" t="s">
        <v>13</v>
      </c>
      <c r="E616" s="6"/>
      <c r="F616" s="9">
        <f t="shared" si="37"/>
        <v>2</v>
      </c>
      <c r="G616" s="9">
        <f t="shared" si="38"/>
        <v>4</v>
      </c>
      <c r="H616" s="9">
        <f t="shared" si="39"/>
        <v>6</v>
      </c>
      <c r="J616" s="9" t="str">
        <f>TEXT(MID(B616,1,Table1[[#This Row],[level1]]-1),"00")</f>
        <v>05</v>
      </c>
      <c r="K616" s="9" t="str">
        <f>TEXT(MID(B616,Table1[[#This Row],[level1]]+1,Table1[[#This Row],[level2]]-Table1[[#This Row],[level1]]-1),"00")</f>
        <v>03</v>
      </c>
      <c r="L616" s="9" t="str">
        <f>TEXT(MID(B616,Table1[[#This Row],[level2]]+1,5),"00")</f>
        <v>3.6</v>
      </c>
      <c r="Q616" s="9" t="str">
        <f t="shared" si="36"/>
        <v>{"ID":"5.3.3.6", "Title":"Harvest knowledge"},</v>
      </c>
    </row>
    <row r="617" spans="1:17" s="9" customFormat="1" hidden="1">
      <c r="A617" s="6">
        <v>20084</v>
      </c>
      <c r="B617" s="7" t="s">
        <v>1244</v>
      </c>
      <c r="C617" s="13" t="s">
        <v>1245</v>
      </c>
      <c r="D617" s="6" t="s">
        <v>13</v>
      </c>
      <c r="E617" s="6"/>
      <c r="F617" s="9">
        <f t="shared" si="37"/>
        <v>2</v>
      </c>
      <c r="G617" s="9">
        <f t="shared" si="38"/>
        <v>4</v>
      </c>
      <c r="H617" s="9">
        <f t="shared" si="39"/>
        <v>6</v>
      </c>
      <c r="J617" s="9" t="str">
        <f>TEXT(MID(B617,1,Table1[[#This Row],[level1]]-1),"00")</f>
        <v>05</v>
      </c>
      <c r="K617" s="9" t="str">
        <f>TEXT(MID(B617,Table1[[#This Row],[level1]]+1,Table1[[#This Row],[level2]]-Table1[[#This Row],[level1]]-1),"00")</f>
        <v>03</v>
      </c>
      <c r="L617" s="9" t="str">
        <f>TEXT(MID(B617,Table1[[#This Row],[level2]]+1,5),"00")</f>
        <v>3.7</v>
      </c>
      <c r="Q617" s="9" t="str">
        <f t="shared" si="36"/>
        <v>{"ID":"5.3.3.7", "Title":"Archive records and update systems"},</v>
      </c>
    </row>
    <row r="618" spans="1:17" s="9" customFormat="1">
      <c r="A618" s="6">
        <v>20085</v>
      </c>
      <c r="B618" s="7" t="s">
        <v>16</v>
      </c>
      <c r="C618" s="10" t="s">
        <v>17</v>
      </c>
      <c r="D618" s="6" t="s">
        <v>13</v>
      </c>
      <c r="E618" s="6"/>
      <c r="F618" s="9">
        <f t="shared" si="37"/>
        <v>2</v>
      </c>
      <c r="G618" s="9" t="e">
        <f t="shared" si="38"/>
        <v>#VALUE!</v>
      </c>
      <c r="H618" s="9" t="e">
        <f t="shared" si="39"/>
        <v>#VALUE!</v>
      </c>
      <c r="J618" s="9" t="str">
        <f>TEXT(MID(B618,1,Table1[[#This Row],[level1]]-1),"00")</f>
        <v>06</v>
      </c>
      <c r="K618" s="9" t="e">
        <f>TEXT(MID(B618,Table1[[#This Row],[level1]]+1,Table1[[#This Row],[level2]]-Table1[[#This Row],[level1]]-1),"00")</f>
        <v>#VALUE!</v>
      </c>
      <c r="L618" s="9" t="e">
        <f>TEXT(MID(B618,Table1[[#This Row],[level2]]+1,5),"00")</f>
        <v>#VALUE!</v>
      </c>
      <c r="Q618" s="9" t="str">
        <f t="shared" si="36"/>
        <v>{"ID":"6.0", "Title":"Manage Customer Service"},</v>
      </c>
    </row>
    <row r="619" spans="1:17" s="9" customFormat="1">
      <c r="A619" s="6">
        <v>10378</v>
      </c>
      <c r="B619" s="7" t="s">
        <v>1246</v>
      </c>
      <c r="C619" s="11" t="s">
        <v>7411</v>
      </c>
      <c r="D619" s="6" t="s">
        <v>6</v>
      </c>
      <c r="E619" s="6"/>
      <c r="F619" s="9">
        <f t="shared" si="37"/>
        <v>2</v>
      </c>
      <c r="G619" s="9" t="e">
        <f t="shared" si="38"/>
        <v>#VALUE!</v>
      </c>
      <c r="H619" s="9" t="e">
        <f t="shared" si="39"/>
        <v>#VALUE!</v>
      </c>
      <c r="J619" s="9" t="str">
        <f>TEXT(MID(B619,1,Table1[[#This Row],[level1]]-1),"00")</f>
        <v>06</v>
      </c>
      <c r="K619" s="9" t="e">
        <f>TEXT(MID(B619,Table1[[#This Row],[level1]]+1,Table1[[#This Row],[level2]]-Table1[[#This Row],[level1]]-1),"00")</f>
        <v>#VALUE!</v>
      </c>
      <c r="L619" s="9" t="e">
        <f>TEXT(MID(B619,Table1[[#This Row],[level2]]+1,5),"00")</f>
        <v>#VALUE!</v>
      </c>
      <c r="P619" s="11" t="s">
        <v>1247</v>
      </c>
      <c r="Q619" s="9" t="str">
        <f t="shared" si="36"/>
        <v>{"ID":"6.1", "Title":"Develop customer care or customer service strategy"},</v>
      </c>
    </row>
    <row r="620" spans="1:17" s="9" customFormat="1">
      <c r="A620" s="6">
        <v>20086</v>
      </c>
      <c r="B620" s="7" t="s">
        <v>1248</v>
      </c>
      <c r="C620" s="12" t="s">
        <v>1249</v>
      </c>
      <c r="D620" s="6" t="s">
        <v>13</v>
      </c>
      <c r="E620" s="6"/>
      <c r="F620" s="9">
        <f t="shared" si="37"/>
        <v>2</v>
      </c>
      <c r="G620" s="9">
        <f t="shared" si="38"/>
        <v>4</v>
      </c>
      <c r="H620" s="9" t="e">
        <f t="shared" si="39"/>
        <v>#VALUE!</v>
      </c>
      <c r="J620" s="9" t="str">
        <f>TEXT(MID(B620,1,Table1[[#This Row],[level1]]-1),"00")</f>
        <v>06</v>
      </c>
      <c r="K620" s="9" t="str">
        <f>TEXT(MID(B620,Table1[[#This Row],[level1]]+1,Table1[[#This Row],[level2]]-Table1[[#This Row],[level1]]-1),"00")</f>
        <v>01</v>
      </c>
      <c r="L620" s="9" t="str">
        <f>TEXT(MID(B620,Table1[[#This Row],[level2]]+1,5),"00")</f>
        <v>01</v>
      </c>
      <c r="Q620" s="9" t="str">
        <f t="shared" si="36"/>
        <v>{"ID":"6.1.1", "Title":"Define customer service requirements across the enterprise"},</v>
      </c>
    </row>
    <row r="621" spans="1:17" s="9" customFormat="1">
      <c r="A621" s="6">
        <v>20087</v>
      </c>
      <c r="B621" s="7" t="s">
        <v>1250</v>
      </c>
      <c r="C621" s="12" t="s">
        <v>1251</v>
      </c>
      <c r="D621" s="6" t="s">
        <v>13</v>
      </c>
      <c r="E621" s="6"/>
      <c r="F621" s="9">
        <f t="shared" si="37"/>
        <v>2</v>
      </c>
      <c r="G621" s="9">
        <f t="shared" si="38"/>
        <v>4</v>
      </c>
      <c r="H621" s="9" t="e">
        <f t="shared" si="39"/>
        <v>#VALUE!</v>
      </c>
      <c r="J621" s="9" t="str">
        <f>TEXT(MID(B621,1,Table1[[#This Row],[level1]]-1),"00")</f>
        <v>06</v>
      </c>
      <c r="K621" s="9" t="str">
        <f>TEXT(MID(B621,Table1[[#This Row],[level1]]+1,Table1[[#This Row],[level2]]-Table1[[#This Row],[level1]]-1),"00")</f>
        <v>01</v>
      </c>
      <c r="L621" s="9" t="str">
        <f>TEXT(MID(B621,Table1[[#This Row],[level2]]+1,5),"00")</f>
        <v>02</v>
      </c>
      <c r="Q621" s="9" t="str">
        <f t="shared" si="36"/>
        <v>{"ID":"6.1.2", "Title":"Define customer service experience"},</v>
      </c>
    </row>
    <row r="622" spans="1:17" s="9" customFormat="1">
      <c r="A622" s="6">
        <v>20088</v>
      </c>
      <c r="B622" s="7" t="s">
        <v>1252</v>
      </c>
      <c r="C622" s="12" t="s">
        <v>1253</v>
      </c>
      <c r="D622" s="6" t="s">
        <v>13</v>
      </c>
      <c r="E622" s="6"/>
      <c r="F622" s="9">
        <f t="shared" si="37"/>
        <v>2</v>
      </c>
      <c r="G622" s="9">
        <f t="shared" si="38"/>
        <v>4</v>
      </c>
      <c r="H622" s="9" t="e">
        <f t="shared" si="39"/>
        <v>#VALUE!</v>
      </c>
      <c r="J622" s="9" t="str">
        <f>TEXT(MID(B622,1,Table1[[#This Row],[level1]]-1),"00")</f>
        <v>06</v>
      </c>
      <c r="K622" s="9" t="str">
        <f>TEXT(MID(B622,Table1[[#This Row],[level1]]+1,Table1[[#This Row],[level2]]-Table1[[#This Row],[level1]]-1),"00")</f>
        <v>01</v>
      </c>
      <c r="L622" s="9" t="str">
        <f>TEXT(MID(B622,Table1[[#This Row],[level2]]+1,5),"00")</f>
        <v>03</v>
      </c>
      <c r="Q622" s="9" t="str">
        <f t="shared" si="36"/>
        <v>{"ID":"6.1.3", "Title":"Define and manage customer service channel strategy"},</v>
      </c>
    </row>
    <row r="623" spans="1:17" s="9" customFormat="1">
      <c r="A623" s="6">
        <v>10382</v>
      </c>
      <c r="B623" s="7" t="s">
        <v>1254</v>
      </c>
      <c r="C623" s="12" t="s">
        <v>1255</v>
      </c>
      <c r="D623" s="6" t="s">
        <v>13</v>
      </c>
      <c r="E623" s="6"/>
      <c r="F623" s="9">
        <f t="shared" si="37"/>
        <v>2</v>
      </c>
      <c r="G623" s="9">
        <f t="shared" si="38"/>
        <v>4</v>
      </c>
      <c r="H623" s="9" t="e">
        <f t="shared" si="39"/>
        <v>#VALUE!</v>
      </c>
      <c r="J623" s="9" t="str">
        <f>TEXT(MID(B623,1,Table1[[#This Row],[level1]]-1),"00")</f>
        <v>06</v>
      </c>
      <c r="K623" s="9" t="str">
        <f>TEXT(MID(B623,Table1[[#This Row],[level1]]+1,Table1[[#This Row],[level2]]-Table1[[#This Row],[level1]]-1),"00")</f>
        <v>01</v>
      </c>
      <c r="L623" s="9" t="str">
        <f>TEXT(MID(B623,Table1[[#This Row],[level2]]+1,5),"00")</f>
        <v>04</v>
      </c>
      <c r="Q623" s="9" t="str">
        <f t="shared" si="36"/>
        <v>{"ID":"6.1.4", "Title":"Define customer service policies and procedures"},</v>
      </c>
    </row>
    <row r="624" spans="1:17" s="9" customFormat="1">
      <c r="A624" s="6">
        <v>10383</v>
      </c>
      <c r="B624" s="7" t="s">
        <v>1256</v>
      </c>
      <c r="C624" s="12" t="s">
        <v>1257</v>
      </c>
      <c r="D624" s="6" t="s">
        <v>6</v>
      </c>
      <c r="E624" s="6"/>
      <c r="F624" s="9">
        <f t="shared" si="37"/>
        <v>2</v>
      </c>
      <c r="G624" s="9">
        <f t="shared" si="38"/>
        <v>4</v>
      </c>
      <c r="H624" s="9" t="e">
        <f t="shared" si="39"/>
        <v>#VALUE!</v>
      </c>
      <c r="J624" s="9" t="str">
        <f>TEXT(MID(B624,1,Table1[[#This Row],[level1]]-1),"00")</f>
        <v>06</v>
      </c>
      <c r="K624" s="9" t="str">
        <f>TEXT(MID(B624,Table1[[#This Row],[level1]]+1,Table1[[#This Row],[level2]]-Table1[[#This Row],[level1]]-1),"00")</f>
        <v>01</v>
      </c>
      <c r="L624" s="9" t="str">
        <f>TEXT(MID(B624,Table1[[#This Row],[level2]]+1,5),"00")</f>
        <v>05</v>
      </c>
      <c r="Q624" s="9" t="str">
        <f t="shared" si="36"/>
        <v>{"ID":"6.1.5", "Title":"Establish target service level for each customer segment"},</v>
      </c>
    </row>
    <row r="625" spans="1:17" s="9" customFormat="1">
      <c r="A625" s="6">
        <v>20089</v>
      </c>
      <c r="B625" s="7" t="s">
        <v>1258</v>
      </c>
      <c r="C625" s="12" t="s">
        <v>1259</v>
      </c>
      <c r="D625" s="6" t="s">
        <v>13</v>
      </c>
      <c r="E625" s="6"/>
      <c r="F625" s="9">
        <f t="shared" si="37"/>
        <v>2</v>
      </c>
      <c r="G625" s="9">
        <f t="shared" si="38"/>
        <v>4</v>
      </c>
      <c r="H625" s="9" t="e">
        <f t="shared" si="39"/>
        <v>#VALUE!</v>
      </c>
      <c r="J625" s="9" t="str">
        <f>TEXT(MID(B625,1,Table1[[#This Row],[level1]]-1),"00")</f>
        <v>06</v>
      </c>
      <c r="K625" s="9" t="str">
        <f>TEXT(MID(B625,Table1[[#This Row],[level1]]+1,Table1[[#This Row],[level2]]-Table1[[#This Row],[level1]]-1),"00")</f>
        <v>01</v>
      </c>
      <c r="L625" s="9" t="str">
        <f>TEXT(MID(B625,Table1[[#This Row],[level2]]+1,5),"00")</f>
        <v>06</v>
      </c>
      <c r="Q625" s="9" t="str">
        <f t="shared" si="36"/>
        <v>{"ID":"6.1.6", "Title":"Define warranty offering"},</v>
      </c>
    </row>
    <row r="626" spans="1:17" s="9" customFormat="1" hidden="1">
      <c r="A626" s="6">
        <v>16893</v>
      </c>
      <c r="B626" s="7" t="s">
        <v>1260</v>
      </c>
      <c r="C626" s="13" t="s">
        <v>1261</v>
      </c>
      <c r="D626" s="6" t="s">
        <v>13</v>
      </c>
      <c r="E626" s="6"/>
      <c r="F626" s="9">
        <f t="shared" si="37"/>
        <v>2</v>
      </c>
      <c r="G626" s="9">
        <f t="shared" si="38"/>
        <v>4</v>
      </c>
      <c r="H626" s="9">
        <f t="shared" si="39"/>
        <v>6</v>
      </c>
      <c r="J626" s="9" t="str">
        <f>TEXT(MID(B626,1,Table1[[#This Row],[level1]]-1),"00")</f>
        <v>06</v>
      </c>
      <c r="K626" s="9" t="str">
        <f>TEXT(MID(B626,Table1[[#This Row],[level1]]+1,Table1[[#This Row],[level2]]-Table1[[#This Row],[level1]]-1),"00")</f>
        <v>01</v>
      </c>
      <c r="L626" s="9" t="str">
        <f>TEXT(MID(B626,Table1[[#This Row],[level2]]+1,5),"00")</f>
        <v>6.1</v>
      </c>
      <c r="Q626" s="9" t="str">
        <f t="shared" si="36"/>
        <v>{"ID":"6.1.6.1", "Title":"Determine and document warranty policies"},</v>
      </c>
    </row>
    <row r="627" spans="1:17" s="9" customFormat="1" hidden="1">
      <c r="A627" s="6">
        <v>16890</v>
      </c>
      <c r="B627" s="7" t="s">
        <v>1262</v>
      </c>
      <c r="C627" s="13" t="s">
        <v>1263</v>
      </c>
      <c r="D627" s="6" t="s">
        <v>13</v>
      </c>
      <c r="E627" s="6"/>
      <c r="F627" s="9">
        <f t="shared" si="37"/>
        <v>2</v>
      </c>
      <c r="G627" s="9">
        <f t="shared" si="38"/>
        <v>4</v>
      </c>
      <c r="H627" s="9">
        <f t="shared" si="39"/>
        <v>6</v>
      </c>
      <c r="J627" s="9" t="str">
        <f>TEXT(MID(B627,1,Table1[[#This Row],[level1]]-1),"00")</f>
        <v>06</v>
      </c>
      <c r="K627" s="9" t="str">
        <f>TEXT(MID(B627,Table1[[#This Row],[level1]]+1,Table1[[#This Row],[level2]]-Table1[[#This Row],[level1]]-1),"00")</f>
        <v>01</v>
      </c>
      <c r="L627" s="9" t="str">
        <f>TEXT(MID(B627,Table1[[#This Row],[level2]]+1,5),"00")</f>
        <v>6.2</v>
      </c>
      <c r="Q627" s="9" t="str">
        <f t="shared" si="36"/>
        <v>{"ID":"6.1.6.2", "Title":"Create and manage warranty rules/claim codes for products"},</v>
      </c>
    </row>
    <row r="628" spans="1:17" s="9" customFormat="1" hidden="1">
      <c r="A628" s="6">
        <v>20090</v>
      </c>
      <c r="B628" s="7" t="s">
        <v>1264</v>
      </c>
      <c r="C628" s="13" t="s">
        <v>1265</v>
      </c>
      <c r="D628" s="6" t="s">
        <v>13</v>
      </c>
      <c r="E628" s="6"/>
      <c r="F628" s="9">
        <f t="shared" si="37"/>
        <v>2</v>
      </c>
      <c r="G628" s="9">
        <f t="shared" si="38"/>
        <v>4</v>
      </c>
      <c r="H628" s="9">
        <f t="shared" si="39"/>
        <v>6</v>
      </c>
      <c r="J628" s="9" t="str">
        <f>TEXT(MID(B628,1,Table1[[#This Row],[level1]]-1),"00")</f>
        <v>06</v>
      </c>
      <c r="K628" s="9" t="str">
        <f>TEXT(MID(B628,Table1[[#This Row],[level1]]+1,Table1[[#This Row],[level2]]-Table1[[#This Row],[level1]]-1),"00")</f>
        <v>01</v>
      </c>
      <c r="L628" s="9" t="str">
        <f>TEXT(MID(B628,Table1[[#This Row],[level2]]+1,5),"00")</f>
        <v>6.3</v>
      </c>
      <c r="Q628" s="9" t="str">
        <f t="shared" si="36"/>
        <v>{"ID":"6.1.6.3", "Title":"Agree warranty responsibilities with suppliers"},</v>
      </c>
    </row>
    <row r="629" spans="1:17" s="9" customFormat="1" hidden="1">
      <c r="A629" s="6">
        <v>20091</v>
      </c>
      <c r="B629" s="7" t="s">
        <v>1266</v>
      </c>
      <c r="C629" s="13" t="s">
        <v>1267</v>
      </c>
      <c r="D629" s="6" t="s">
        <v>13</v>
      </c>
      <c r="E629" s="6"/>
      <c r="F629" s="9">
        <f t="shared" si="37"/>
        <v>2</v>
      </c>
      <c r="G629" s="9">
        <f t="shared" si="38"/>
        <v>4</v>
      </c>
      <c r="H629" s="9">
        <f t="shared" si="39"/>
        <v>6</v>
      </c>
      <c r="J629" s="9" t="str">
        <f>TEXT(MID(B629,1,Table1[[#This Row],[level1]]-1),"00")</f>
        <v>06</v>
      </c>
      <c r="K629" s="9" t="str">
        <f>TEXT(MID(B629,Table1[[#This Row],[level1]]+1,Table1[[#This Row],[level2]]-Table1[[#This Row],[level1]]-1),"00")</f>
        <v>01</v>
      </c>
      <c r="L629" s="9" t="str">
        <f>TEXT(MID(B629,Table1[[#This Row],[level2]]+1,5),"00")</f>
        <v>6.4</v>
      </c>
      <c r="Q629" s="9" t="str">
        <f t="shared" si="36"/>
        <v>{"ID":"6.1.6.4", "Title":"Define warranty related offerings for customers"},</v>
      </c>
    </row>
    <row r="630" spans="1:17" s="9" customFormat="1" hidden="1">
      <c r="A630" s="6">
        <v>12673</v>
      </c>
      <c r="B630" s="7" t="s">
        <v>1268</v>
      </c>
      <c r="C630" s="13" t="s">
        <v>1269</v>
      </c>
      <c r="D630" s="6" t="s">
        <v>13</v>
      </c>
      <c r="E630" s="6"/>
      <c r="F630" s="9">
        <f t="shared" si="37"/>
        <v>2</v>
      </c>
      <c r="G630" s="9">
        <f t="shared" si="38"/>
        <v>4</v>
      </c>
      <c r="H630" s="9">
        <f t="shared" si="39"/>
        <v>6</v>
      </c>
      <c r="J630" s="9" t="str">
        <f>TEXT(MID(B630,1,Table1[[#This Row],[level1]]-1),"00")</f>
        <v>06</v>
      </c>
      <c r="K630" s="9" t="str">
        <f>TEXT(MID(B630,Table1[[#This Row],[level1]]+1,Table1[[#This Row],[level2]]-Table1[[#This Row],[level1]]-1),"00")</f>
        <v>01</v>
      </c>
      <c r="L630" s="9" t="str">
        <f>TEXT(MID(B630,Table1[[#This Row],[level2]]+1,5),"00")</f>
        <v>6.5</v>
      </c>
      <c r="Q630" s="9" t="str">
        <f t="shared" si="36"/>
        <v>{"ID":"6.1.6.5", "Title":"Communicate warranty policies and offerings"},</v>
      </c>
    </row>
    <row r="631" spans="1:17" s="9" customFormat="1">
      <c r="A631" s="6">
        <v>20092</v>
      </c>
      <c r="B631" s="7" t="s">
        <v>1270</v>
      </c>
      <c r="C631" s="12" t="s">
        <v>1271</v>
      </c>
      <c r="D631" s="6" t="s">
        <v>13</v>
      </c>
      <c r="E631" s="6"/>
      <c r="F631" s="9">
        <f t="shared" si="37"/>
        <v>2</v>
      </c>
      <c r="G631" s="9">
        <f t="shared" si="38"/>
        <v>4</v>
      </c>
      <c r="H631" s="9" t="e">
        <f t="shared" si="39"/>
        <v>#VALUE!</v>
      </c>
      <c r="J631" s="9" t="str">
        <f>TEXT(MID(B631,1,Table1[[#This Row],[level1]]-1),"00")</f>
        <v>06</v>
      </c>
      <c r="K631" s="9" t="str">
        <f>TEXT(MID(B631,Table1[[#This Row],[level1]]+1,Table1[[#This Row],[level2]]-Table1[[#This Row],[level1]]-1),"00")</f>
        <v>01</v>
      </c>
      <c r="L631" s="9" t="str">
        <f>TEXT(MID(B631,Table1[[#This Row],[level2]]+1,5),"00")</f>
        <v>07</v>
      </c>
      <c r="Q631" s="9" t="str">
        <f t="shared" si="36"/>
        <v>{"ID":"6.1.7", "Title":"Develop recall strategy"},</v>
      </c>
    </row>
    <row r="632" spans="1:17" s="9" customFormat="1">
      <c r="A632" s="6">
        <v>10379</v>
      </c>
      <c r="B632" s="7" t="s">
        <v>1272</v>
      </c>
      <c r="C632" s="11" t="s">
        <v>1273</v>
      </c>
      <c r="D632" s="6" t="s">
        <v>6</v>
      </c>
      <c r="E632" s="6"/>
      <c r="F632" s="9">
        <f t="shared" si="37"/>
        <v>2</v>
      </c>
      <c r="G632" s="9" t="e">
        <f t="shared" si="38"/>
        <v>#VALUE!</v>
      </c>
      <c r="H632" s="9" t="e">
        <f t="shared" si="39"/>
        <v>#VALUE!</v>
      </c>
      <c r="J632" s="9" t="str">
        <f>TEXT(MID(B632,1,Table1[[#This Row],[level1]]-1),"00")</f>
        <v>06</v>
      </c>
      <c r="K632" s="9" t="e">
        <f>TEXT(MID(B632,Table1[[#This Row],[level1]]+1,Table1[[#This Row],[level2]]-Table1[[#This Row],[level1]]-1),"00")</f>
        <v>#VALUE!</v>
      </c>
      <c r="L632" s="9" t="e">
        <f>TEXT(MID(B632,Table1[[#This Row],[level2]]+1,5),"00")</f>
        <v>#VALUE!</v>
      </c>
      <c r="Q632" s="9" t="str">
        <f t="shared" si="36"/>
        <v>{"ID":"6.2", "Title":"Plan and manage customer service contacts"},</v>
      </c>
    </row>
    <row r="633" spans="1:17" s="9" customFormat="1">
      <c r="A633" s="6">
        <v>10387</v>
      </c>
      <c r="B633" s="7" t="s">
        <v>1274</v>
      </c>
      <c r="C633" s="12" t="s">
        <v>1275</v>
      </c>
      <c r="D633" s="6" t="s">
        <v>6</v>
      </c>
      <c r="E633" s="6"/>
      <c r="F633" s="9">
        <f t="shared" si="37"/>
        <v>2</v>
      </c>
      <c r="G633" s="9">
        <f t="shared" si="38"/>
        <v>4</v>
      </c>
      <c r="H633" s="9" t="e">
        <f t="shared" si="39"/>
        <v>#VALUE!</v>
      </c>
      <c r="J633" s="9" t="str">
        <f>TEXT(MID(B633,1,Table1[[#This Row],[level1]]-1),"00")</f>
        <v>06</v>
      </c>
      <c r="K633" s="9" t="str">
        <f>TEXT(MID(B633,Table1[[#This Row],[level1]]+1,Table1[[#This Row],[level2]]-Table1[[#This Row],[level1]]-1),"00")</f>
        <v>02</v>
      </c>
      <c r="L633" s="9" t="str">
        <f>TEXT(MID(B633,Table1[[#This Row],[level2]]+1,5),"00")</f>
        <v>01</v>
      </c>
      <c r="Q633" s="9" t="str">
        <f t="shared" si="36"/>
        <v>{"ID":"6.2.1", "Title":"Plan and manage customer service work force"},</v>
      </c>
    </row>
    <row r="634" spans="1:17" s="9" customFormat="1" hidden="1">
      <c r="A634" s="6">
        <v>10390</v>
      </c>
      <c r="B634" s="7" t="s">
        <v>1276</v>
      </c>
      <c r="C634" s="13" t="s">
        <v>1277</v>
      </c>
      <c r="D634" s="6" t="s">
        <v>13</v>
      </c>
      <c r="E634" s="6"/>
      <c r="F634" s="9">
        <f t="shared" si="37"/>
        <v>2</v>
      </c>
      <c r="G634" s="9">
        <f t="shared" si="38"/>
        <v>4</v>
      </c>
      <c r="H634" s="9">
        <f t="shared" si="39"/>
        <v>6</v>
      </c>
      <c r="J634" s="9" t="str">
        <f>TEXT(MID(B634,1,Table1[[#This Row],[level1]]-1),"00")</f>
        <v>06</v>
      </c>
      <c r="K634" s="9" t="str">
        <f>TEXT(MID(B634,Table1[[#This Row],[level1]]+1,Table1[[#This Row],[level2]]-Table1[[#This Row],[level1]]-1),"00")</f>
        <v>02</v>
      </c>
      <c r="L634" s="9" t="str">
        <f>TEXT(MID(B634,Table1[[#This Row],[level2]]+1,5),"00")</f>
        <v>1.1</v>
      </c>
      <c r="Q634" s="9" t="str">
        <f t="shared" si="36"/>
        <v>{"ID":"6.2.1.1", "Title":"Forecast volume of customer service contacts"},</v>
      </c>
    </row>
    <row r="635" spans="1:17" s="9" customFormat="1" hidden="1">
      <c r="A635" s="6">
        <v>10391</v>
      </c>
      <c r="B635" s="7" t="s">
        <v>1278</v>
      </c>
      <c r="C635" s="13" t="s">
        <v>1279</v>
      </c>
      <c r="D635" s="6" t="s">
        <v>13</v>
      </c>
      <c r="E635" s="6"/>
      <c r="F635" s="9">
        <f t="shared" si="37"/>
        <v>2</v>
      </c>
      <c r="G635" s="9">
        <f t="shared" si="38"/>
        <v>4</v>
      </c>
      <c r="H635" s="9">
        <f t="shared" si="39"/>
        <v>6</v>
      </c>
      <c r="J635" s="9" t="str">
        <f>TEXT(MID(B635,1,Table1[[#This Row],[level1]]-1),"00")</f>
        <v>06</v>
      </c>
      <c r="K635" s="9" t="str">
        <f>TEXT(MID(B635,Table1[[#This Row],[level1]]+1,Table1[[#This Row],[level2]]-Table1[[#This Row],[level1]]-1),"00")</f>
        <v>02</v>
      </c>
      <c r="L635" s="9" t="str">
        <f>TEXT(MID(B635,Table1[[#This Row],[level2]]+1,5),"00")</f>
        <v>1.2</v>
      </c>
      <c r="Q635" s="9" t="str">
        <f t="shared" si="36"/>
        <v>{"ID":"6.2.1.2", "Title":"Schedule customer service work force"},</v>
      </c>
    </row>
    <row r="636" spans="1:17" s="9" customFormat="1" hidden="1">
      <c r="A636" s="6">
        <v>10392</v>
      </c>
      <c r="B636" s="7" t="s">
        <v>1280</v>
      </c>
      <c r="C636" s="13" t="s">
        <v>1281</v>
      </c>
      <c r="D636" s="6" t="s">
        <v>13</v>
      </c>
      <c r="E636" s="6"/>
      <c r="F636" s="9">
        <f t="shared" si="37"/>
        <v>2</v>
      </c>
      <c r="G636" s="9">
        <f t="shared" si="38"/>
        <v>4</v>
      </c>
      <c r="H636" s="9">
        <f t="shared" si="39"/>
        <v>6</v>
      </c>
      <c r="J636" s="9" t="str">
        <f>TEXT(MID(B636,1,Table1[[#This Row],[level1]]-1),"00")</f>
        <v>06</v>
      </c>
      <c r="K636" s="9" t="str">
        <f>TEXT(MID(B636,Table1[[#This Row],[level1]]+1,Table1[[#This Row],[level2]]-Table1[[#This Row],[level1]]-1),"00")</f>
        <v>02</v>
      </c>
      <c r="L636" s="9" t="str">
        <f>TEXT(MID(B636,Table1[[#This Row],[level2]]+1,5),"00")</f>
        <v>1.3</v>
      </c>
      <c r="Q636" s="9" t="str">
        <f t="shared" si="36"/>
        <v>{"ID":"6.2.1.3", "Title":"Track work force utilization"},</v>
      </c>
    </row>
    <row r="637" spans="1:17" s="9" customFormat="1" ht="27.6" hidden="1">
      <c r="A637" s="6">
        <v>10393</v>
      </c>
      <c r="B637" s="7" t="s">
        <v>1282</v>
      </c>
      <c r="C637" s="13" t="s">
        <v>1283</v>
      </c>
      <c r="D637" s="6" t="s">
        <v>13</v>
      </c>
      <c r="E637" s="6"/>
      <c r="F637" s="9">
        <f t="shared" si="37"/>
        <v>2</v>
      </c>
      <c r="G637" s="9">
        <f t="shared" si="38"/>
        <v>4</v>
      </c>
      <c r="H637" s="9">
        <f t="shared" si="39"/>
        <v>6</v>
      </c>
      <c r="J637" s="9" t="str">
        <f>TEXT(MID(B637,1,Table1[[#This Row],[level1]]-1),"00")</f>
        <v>06</v>
      </c>
      <c r="K637" s="9" t="str">
        <f>TEXT(MID(B637,Table1[[#This Row],[level1]]+1,Table1[[#This Row],[level2]]-Table1[[#This Row],[level1]]-1),"00")</f>
        <v>02</v>
      </c>
      <c r="L637" s="9" t="str">
        <f>TEXT(MID(B637,Table1[[#This Row],[level2]]+1,5),"00")</f>
        <v>1.4</v>
      </c>
      <c r="Q637" s="9" t="str">
        <f t="shared" si="36"/>
        <v>{"ID":"6.2.1.4", "Title":"Monitor and evaluate quality of customer interactions with customer service representatives"},</v>
      </c>
    </row>
    <row r="638" spans="1:17" s="9" customFormat="1">
      <c r="A638" s="6">
        <v>10388</v>
      </c>
      <c r="B638" s="7" t="s">
        <v>1284</v>
      </c>
      <c r="C638" s="12" t="s">
        <v>1285</v>
      </c>
      <c r="D638" s="6" t="s">
        <v>6</v>
      </c>
      <c r="E638" s="6"/>
      <c r="F638" s="9">
        <f t="shared" si="37"/>
        <v>2</v>
      </c>
      <c r="G638" s="9">
        <f t="shared" si="38"/>
        <v>4</v>
      </c>
      <c r="H638" s="9" t="e">
        <f t="shared" si="39"/>
        <v>#VALUE!</v>
      </c>
      <c r="J638" s="9" t="str">
        <f>TEXT(MID(B638,1,Table1[[#This Row],[level1]]-1),"00")</f>
        <v>06</v>
      </c>
      <c r="K638" s="9" t="str">
        <f>TEXT(MID(B638,Table1[[#This Row],[level1]]+1,Table1[[#This Row],[level2]]-Table1[[#This Row],[level1]]-1),"00")</f>
        <v>02</v>
      </c>
      <c r="L638" s="9" t="str">
        <f>TEXT(MID(B638,Table1[[#This Row],[level2]]+1,5),"00")</f>
        <v>02</v>
      </c>
      <c r="Q638" s="9" t="str">
        <f t="shared" si="36"/>
        <v>{"ID":"6.2.2", "Title":"Manage customer service problems, requests, and inquiries"},</v>
      </c>
    </row>
    <row r="639" spans="1:17" s="9" customFormat="1" hidden="1">
      <c r="A639" s="6">
        <v>10394</v>
      </c>
      <c r="B639" s="7" t="s">
        <v>1286</v>
      </c>
      <c r="C639" s="13" t="s">
        <v>1287</v>
      </c>
      <c r="D639" s="6" t="s">
        <v>13</v>
      </c>
      <c r="E639" s="6"/>
      <c r="F639" s="9">
        <f t="shared" si="37"/>
        <v>2</v>
      </c>
      <c r="G639" s="9">
        <f t="shared" si="38"/>
        <v>4</v>
      </c>
      <c r="H639" s="9">
        <f t="shared" si="39"/>
        <v>6</v>
      </c>
      <c r="J639" s="9" t="str">
        <f>TEXT(MID(B639,1,Table1[[#This Row],[level1]]-1),"00")</f>
        <v>06</v>
      </c>
      <c r="K639" s="9" t="str">
        <f>TEXT(MID(B639,Table1[[#This Row],[level1]]+1,Table1[[#This Row],[level2]]-Table1[[#This Row],[level1]]-1),"00")</f>
        <v>02</v>
      </c>
      <c r="L639" s="9" t="str">
        <f>TEXT(MID(B639,Table1[[#This Row],[level2]]+1,5),"00")</f>
        <v>2.1</v>
      </c>
      <c r="Q639" s="9" t="str">
        <f t="shared" si="36"/>
        <v>{"ID":"6.2.2.1", "Title":"Receive customer problems, requests, and inquiries"},</v>
      </c>
    </row>
    <row r="640" spans="1:17" s="9" customFormat="1" hidden="1">
      <c r="A640" s="6">
        <v>13482</v>
      </c>
      <c r="B640" s="7" t="s">
        <v>1288</v>
      </c>
      <c r="C640" s="13" t="s">
        <v>1289</v>
      </c>
      <c r="D640" s="6" t="s">
        <v>13</v>
      </c>
      <c r="E640" s="6"/>
      <c r="F640" s="9">
        <f t="shared" si="37"/>
        <v>2</v>
      </c>
      <c r="G640" s="9">
        <f t="shared" si="38"/>
        <v>4</v>
      </c>
      <c r="H640" s="9">
        <f t="shared" si="39"/>
        <v>6</v>
      </c>
      <c r="J640" s="9" t="str">
        <f>TEXT(MID(B640,1,Table1[[#This Row],[level1]]-1),"00")</f>
        <v>06</v>
      </c>
      <c r="K640" s="9" t="str">
        <f>TEXT(MID(B640,Table1[[#This Row],[level1]]+1,Table1[[#This Row],[level2]]-Table1[[#This Row],[level1]]-1),"00")</f>
        <v>02</v>
      </c>
      <c r="L640" s="9" t="str">
        <f>TEXT(MID(B640,Table1[[#This Row],[level2]]+1,5),"00")</f>
        <v>2.2</v>
      </c>
      <c r="Q640" s="9" t="str">
        <f t="shared" si="36"/>
        <v>{"ID":"6.2.2.2", "Title":"Analyze problems, requests, and inquiries"},</v>
      </c>
    </row>
    <row r="641" spans="1:17" s="9" customFormat="1" hidden="1">
      <c r="A641" s="6">
        <v>10395</v>
      </c>
      <c r="B641" s="7" t="s">
        <v>1290</v>
      </c>
      <c r="C641" s="13" t="s">
        <v>1291</v>
      </c>
      <c r="D641" s="6" t="s">
        <v>13</v>
      </c>
      <c r="E641" s="6"/>
      <c r="F641" s="9">
        <f t="shared" si="37"/>
        <v>2</v>
      </c>
      <c r="G641" s="9">
        <f t="shared" si="38"/>
        <v>4</v>
      </c>
      <c r="H641" s="9">
        <f t="shared" si="39"/>
        <v>6</v>
      </c>
      <c r="J641" s="9" t="str">
        <f>TEXT(MID(B641,1,Table1[[#This Row],[level1]]-1),"00")</f>
        <v>06</v>
      </c>
      <c r="K641" s="9" t="str">
        <f>TEXT(MID(B641,Table1[[#This Row],[level1]]+1,Table1[[#This Row],[level2]]-Table1[[#This Row],[level1]]-1),"00")</f>
        <v>02</v>
      </c>
      <c r="L641" s="9" t="str">
        <f>TEXT(MID(B641,Table1[[#This Row],[level2]]+1,5),"00")</f>
        <v>2.3</v>
      </c>
      <c r="Q641" s="9" t="str">
        <f t="shared" si="36"/>
        <v>{"ID":"6.2.2.3", "Title":"Resolve customer problems, requests, and inquiries"},</v>
      </c>
    </row>
    <row r="642" spans="1:17" s="9" customFormat="1" hidden="1">
      <c r="A642" s="6">
        <v>10396</v>
      </c>
      <c r="B642" s="7" t="s">
        <v>1292</v>
      </c>
      <c r="C642" s="13" t="s">
        <v>1293</v>
      </c>
      <c r="D642" s="6" t="s">
        <v>13</v>
      </c>
      <c r="E642" s="6"/>
      <c r="F642" s="9">
        <f t="shared" si="37"/>
        <v>2</v>
      </c>
      <c r="G642" s="9">
        <f t="shared" si="38"/>
        <v>4</v>
      </c>
      <c r="H642" s="9">
        <f t="shared" si="39"/>
        <v>6</v>
      </c>
      <c r="J642" s="9" t="str">
        <f>TEXT(MID(B642,1,Table1[[#This Row],[level1]]-1),"00")</f>
        <v>06</v>
      </c>
      <c r="K642" s="9" t="str">
        <f>TEXT(MID(B642,Table1[[#This Row],[level1]]+1,Table1[[#This Row],[level2]]-Table1[[#This Row],[level1]]-1),"00")</f>
        <v>02</v>
      </c>
      <c r="L642" s="9" t="str">
        <f>TEXT(MID(B642,Table1[[#This Row],[level2]]+1,5),"00")</f>
        <v>2.4</v>
      </c>
      <c r="Q642" s="9" t="str">
        <f t="shared" ref="Q642:Q705" si="40">"{""ID"":""" &amp; B642 &amp;""", ""Title"":"""&amp;C642&amp;"""},"</f>
        <v>{"ID":"6.2.2.4", "Title":"Respond to customer problems, requests, and inquiries"},</v>
      </c>
    </row>
    <row r="643" spans="1:17" s="9" customFormat="1" hidden="1">
      <c r="A643" s="6">
        <v>16928</v>
      </c>
      <c r="B643" s="7" t="s">
        <v>1294</v>
      </c>
      <c r="C643" s="13" t="s">
        <v>1295</v>
      </c>
      <c r="D643" s="6" t="s">
        <v>13</v>
      </c>
      <c r="E643" s="6"/>
      <c r="F643" s="9">
        <f t="shared" ref="F643:F706" si="41">FIND(".",B643)</f>
        <v>2</v>
      </c>
      <c r="G643" s="9">
        <f t="shared" si="38"/>
        <v>4</v>
      </c>
      <c r="H643" s="9">
        <f t="shared" si="39"/>
        <v>6</v>
      </c>
      <c r="J643" s="9" t="str">
        <f>TEXT(MID(B643,1,Table1[[#This Row],[level1]]-1),"00")</f>
        <v>06</v>
      </c>
      <c r="K643" s="9" t="str">
        <f>TEXT(MID(B643,Table1[[#This Row],[level1]]+1,Table1[[#This Row],[level2]]-Table1[[#This Row],[level1]]-1),"00")</f>
        <v>02</v>
      </c>
      <c r="L643" s="9" t="str">
        <f>TEXT(MID(B643,Table1[[#This Row],[level2]]+1,5),"00")</f>
        <v>2.5</v>
      </c>
      <c r="Q643" s="9" t="str">
        <f t="shared" si="40"/>
        <v>{"ID":"6.2.2.5", "Title":"Identify and capture upsell/cross-sell opportunities"},</v>
      </c>
    </row>
    <row r="644" spans="1:17" s="9" customFormat="1" hidden="1">
      <c r="A644" s="6">
        <v>16937</v>
      </c>
      <c r="B644" s="7" t="s">
        <v>1296</v>
      </c>
      <c r="C644" s="13" t="s">
        <v>1297</v>
      </c>
      <c r="D644" s="6" t="s">
        <v>13</v>
      </c>
      <c r="E644" s="6"/>
      <c r="F644" s="9">
        <f t="shared" si="41"/>
        <v>2</v>
      </c>
      <c r="G644" s="9">
        <f t="shared" si="38"/>
        <v>4</v>
      </c>
      <c r="H644" s="9">
        <f t="shared" si="39"/>
        <v>6</v>
      </c>
      <c r="J644" s="9" t="str">
        <f>TEXT(MID(B644,1,Table1[[#This Row],[level1]]-1),"00")</f>
        <v>06</v>
      </c>
      <c r="K644" s="9" t="str">
        <f>TEXT(MID(B644,Table1[[#This Row],[level1]]+1,Table1[[#This Row],[level2]]-Table1[[#This Row],[level1]]-1),"00")</f>
        <v>02</v>
      </c>
      <c r="L644" s="9" t="str">
        <f>TEXT(MID(B644,Table1[[#This Row],[level2]]+1,5),"00")</f>
        <v>2.6</v>
      </c>
      <c r="Q644" s="9" t="str">
        <f t="shared" si="40"/>
        <v>{"ID":"6.2.2.6", "Title":"Deliver opportunity to sales team"},</v>
      </c>
    </row>
    <row r="645" spans="1:17" s="9" customFormat="1">
      <c r="A645" s="6">
        <v>10389</v>
      </c>
      <c r="B645" s="7" t="s">
        <v>1298</v>
      </c>
      <c r="C645" s="12" t="s">
        <v>1299</v>
      </c>
      <c r="D645" s="6" t="s">
        <v>13</v>
      </c>
      <c r="E645" s="6"/>
      <c r="F645" s="9">
        <f t="shared" si="41"/>
        <v>2</v>
      </c>
      <c r="G645" s="9">
        <f t="shared" ref="G645:G708" si="42">FIND(".",B645,F645+1)</f>
        <v>4</v>
      </c>
      <c r="H645" s="9" t="e">
        <f t="shared" si="39"/>
        <v>#VALUE!</v>
      </c>
      <c r="J645" s="9" t="str">
        <f>TEXT(MID(B645,1,Table1[[#This Row],[level1]]-1),"00")</f>
        <v>06</v>
      </c>
      <c r="K645" s="9" t="str">
        <f>TEXT(MID(B645,Table1[[#This Row],[level1]]+1,Table1[[#This Row],[level2]]-Table1[[#This Row],[level1]]-1),"00")</f>
        <v>02</v>
      </c>
      <c r="L645" s="9" t="str">
        <f>TEXT(MID(B645,Table1[[#This Row],[level2]]+1,5),"00")</f>
        <v>03</v>
      </c>
      <c r="Q645" s="9" t="str">
        <f t="shared" si="40"/>
        <v>{"ID":"6.2.3", "Title":"Manage customer complaints"},</v>
      </c>
    </row>
    <row r="646" spans="1:17" s="9" customFormat="1" hidden="1">
      <c r="A646" s="6">
        <v>10397</v>
      </c>
      <c r="B646" s="7" t="s">
        <v>1300</v>
      </c>
      <c r="C646" s="13" t="s">
        <v>1301</v>
      </c>
      <c r="D646" s="6" t="s">
        <v>13</v>
      </c>
      <c r="E646" s="6"/>
      <c r="F646" s="9">
        <f t="shared" si="41"/>
        <v>2</v>
      </c>
      <c r="G646" s="9">
        <f t="shared" si="42"/>
        <v>4</v>
      </c>
      <c r="H646" s="9">
        <f t="shared" ref="H646:H709" si="43">FIND(".",B646,G646+1)</f>
        <v>6</v>
      </c>
      <c r="J646" s="9" t="str">
        <f>TEXT(MID(B646,1,Table1[[#This Row],[level1]]-1),"00")</f>
        <v>06</v>
      </c>
      <c r="K646" s="9" t="str">
        <f>TEXT(MID(B646,Table1[[#This Row],[level1]]+1,Table1[[#This Row],[level2]]-Table1[[#This Row],[level1]]-1),"00")</f>
        <v>02</v>
      </c>
      <c r="L646" s="9" t="str">
        <f>TEXT(MID(B646,Table1[[#This Row],[level2]]+1,5),"00")</f>
        <v>3.1</v>
      </c>
      <c r="Q646" s="9" t="str">
        <f t="shared" si="40"/>
        <v>{"ID":"6.2.3.1", "Title":"Receive customer complaints"},</v>
      </c>
    </row>
    <row r="647" spans="1:17" s="9" customFormat="1" hidden="1">
      <c r="A647" s="6">
        <v>10398</v>
      </c>
      <c r="B647" s="7" t="s">
        <v>1302</v>
      </c>
      <c r="C647" s="13" t="s">
        <v>1303</v>
      </c>
      <c r="D647" s="6" t="s">
        <v>13</v>
      </c>
      <c r="E647" s="6"/>
      <c r="F647" s="9">
        <f t="shared" si="41"/>
        <v>2</v>
      </c>
      <c r="G647" s="9">
        <f t="shared" si="42"/>
        <v>4</v>
      </c>
      <c r="H647" s="9">
        <f t="shared" si="43"/>
        <v>6</v>
      </c>
      <c r="J647" s="9" t="str">
        <f>TEXT(MID(B647,1,Table1[[#This Row],[level1]]-1),"00")</f>
        <v>06</v>
      </c>
      <c r="K647" s="9" t="str">
        <f>TEXT(MID(B647,Table1[[#This Row],[level1]]+1,Table1[[#This Row],[level2]]-Table1[[#This Row],[level1]]-1),"00")</f>
        <v>02</v>
      </c>
      <c r="L647" s="9" t="str">
        <f>TEXT(MID(B647,Table1[[#This Row],[level2]]+1,5),"00")</f>
        <v>3.2</v>
      </c>
      <c r="Q647" s="9" t="str">
        <f t="shared" si="40"/>
        <v>{"ID":"6.2.3.2", "Title":"Route customer  complaints"},</v>
      </c>
    </row>
    <row r="648" spans="1:17" s="9" customFormat="1" hidden="1">
      <c r="A648" s="6">
        <v>10399</v>
      </c>
      <c r="B648" s="7" t="s">
        <v>1304</v>
      </c>
      <c r="C648" s="13" t="s">
        <v>1305</v>
      </c>
      <c r="D648" s="6" t="s">
        <v>13</v>
      </c>
      <c r="E648" s="6"/>
      <c r="F648" s="9">
        <f t="shared" si="41"/>
        <v>2</v>
      </c>
      <c r="G648" s="9">
        <f t="shared" si="42"/>
        <v>4</v>
      </c>
      <c r="H648" s="9">
        <f t="shared" si="43"/>
        <v>6</v>
      </c>
      <c r="J648" s="9" t="str">
        <f>TEXT(MID(B648,1,Table1[[#This Row],[level1]]-1),"00")</f>
        <v>06</v>
      </c>
      <c r="K648" s="9" t="str">
        <f>TEXT(MID(B648,Table1[[#This Row],[level1]]+1,Table1[[#This Row],[level2]]-Table1[[#This Row],[level1]]-1),"00")</f>
        <v>02</v>
      </c>
      <c r="L648" s="9" t="str">
        <f>TEXT(MID(B648,Table1[[#This Row],[level2]]+1,5),"00")</f>
        <v>3.3</v>
      </c>
      <c r="Q648" s="9" t="str">
        <f t="shared" si="40"/>
        <v>{"ID":"6.2.3.3", "Title":"Resolve customer complaints"},</v>
      </c>
    </row>
    <row r="649" spans="1:17" s="9" customFormat="1" hidden="1">
      <c r="A649" s="6">
        <v>10400</v>
      </c>
      <c r="B649" s="7" t="s">
        <v>1306</v>
      </c>
      <c r="C649" s="13" t="s">
        <v>1307</v>
      </c>
      <c r="D649" s="6" t="s">
        <v>13</v>
      </c>
      <c r="E649" s="6"/>
      <c r="F649" s="9">
        <f t="shared" si="41"/>
        <v>2</v>
      </c>
      <c r="G649" s="9">
        <f t="shared" si="42"/>
        <v>4</v>
      </c>
      <c r="H649" s="9">
        <f t="shared" si="43"/>
        <v>6</v>
      </c>
      <c r="J649" s="9" t="str">
        <f>TEXT(MID(B649,1,Table1[[#This Row],[level1]]-1),"00")</f>
        <v>06</v>
      </c>
      <c r="K649" s="9" t="str">
        <f>TEXT(MID(B649,Table1[[#This Row],[level1]]+1,Table1[[#This Row],[level2]]-Table1[[#This Row],[level1]]-1),"00")</f>
        <v>02</v>
      </c>
      <c r="L649" s="9" t="str">
        <f>TEXT(MID(B649,Table1[[#This Row],[level2]]+1,5),"00")</f>
        <v>3.4</v>
      </c>
      <c r="Q649" s="9" t="str">
        <f t="shared" si="40"/>
        <v>{"ID":"6.2.3.4", "Title":"Respond to customer  complaints"},</v>
      </c>
    </row>
    <row r="650" spans="1:17" s="9" customFormat="1" hidden="1">
      <c r="A650" s="6">
        <v>19072</v>
      </c>
      <c r="B650" s="7" t="s">
        <v>1308</v>
      </c>
      <c r="C650" s="13" t="s">
        <v>1309</v>
      </c>
      <c r="D650" s="6" t="s">
        <v>13</v>
      </c>
      <c r="E650" s="6"/>
      <c r="F650" s="9">
        <f t="shared" si="41"/>
        <v>2</v>
      </c>
      <c r="G650" s="9">
        <f t="shared" si="42"/>
        <v>4</v>
      </c>
      <c r="H650" s="9">
        <f t="shared" si="43"/>
        <v>6</v>
      </c>
      <c r="J650" s="9" t="str">
        <f>TEXT(MID(B650,1,Table1[[#This Row],[level1]]-1),"00")</f>
        <v>06</v>
      </c>
      <c r="K650" s="9" t="str">
        <f>TEXT(MID(B650,Table1[[#This Row],[level1]]+1,Table1[[#This Row],[level2]]-Table1[[#This Row],[level1]]-1),"00")</f>
        <v>02</v>
      </c>
      <c r="L650" s="9" t="str">
        <f>TEXT(MID(B650,Table1[[#This Row],[level2]]+1,5),"00")</f>
        <v>3.5</v>
      </c>
      <c r="Q650" s="9" t="str">
        <f t="shared" si="40"/>
        <v>{"ID":"6.2.3.5", "Title":"Analyze customer complaints and response/redressal"},</v>
      </c>
    </row>
    <row r="651" spans="1:17" s="9" customFormat="1">
      <c r="A651" s="6">
        <v>20094</v>
      </c>
      <c r="B651" s="7" t="s">
        <v>1310</v>
      </c>
      <c r="C651" s="12" t="s">
        <v>1311</v>
      </c>
      <c r="D651" s="6" t="s">
        <v>13</v>
      </c>
      <c r="E651" s="6"/>
      <c r="F651" s="9">
        <f t="shared" si="41"/>
        <v>2</v>
      </c>
      <c r="G651" s="9">
        <f t="shared" si="42"/>
        <v>4</v>
      </c>
      <c r="H651" s="9" t="e">
        <f t="shared" si="43"/>
        <v>#VALUE!</v>
      </c>
      <c r="J651" s="9" t="str">
        <f>TEXT(MID(B651,1,Table1[[#This Row],[level1]]-1),"00")</f>
        <v>06</v>
      </c>
      <c r="K651" s="9" t="str">
        <f>TEXT(MID(B651,Table1[[#This Row],[level1]]+1,Table1[[#This Row],[level2]]-Table1[[#This Row],[level1]]-1),"00")</f>
        <v>02</v>
      </c>
      <c r="L651" s="9" t="str">
        <f>TEXT(MID(B651,Table1[[#This Row],[level2]]+1,5),"00")</f>
        <v>04</v>
      </c>
      <c r="Q651" s="9" t="str">
        <f t="shared" si="40"/>
        <v>{"ID":"6.2.4", "Title":"Process returns"},</v>
      </c>
    </row>
    <row r="652" spans="1:17" s="9" customFormat="1" hidden="1">
      <c r="A652" s="6">
        <v>10364</v>
      </c>
      <c r="B652" s="7" t="s">
        <v>1312</v>
      </c>
      <c r="C652" s="13" t="s">
        <v>1313</v>
      </c>
      <c r="D652" s="6" t="s">
        <v>13</v>
      </c>
      <c r="E652" s="6"/>
      <c r="F652" s="9">
        <f t="shared" si="41"/>
        <v>2</v>
      </c>
      <c r="G652" s="9">
        <f t="shared" si="42"/>
        <v>4</v>
      </c>
      <c r="H652" s="9">
        <f t="shared" si="43"/>
        <v>6</v>
      </c>
      <c r="J652" s="9" t="str">
        <f>TEXT(MID(B652,1,Table1[[#This Row],[level1]]-1),"00")</f>
        <v>06</v>
      </c>
      <c r="K652" s="9" t="str">
        <f>TEXT(MID(B652,Table1[[#This Row],[level1]]+1,Table1[[#This Row],[level2]]-Table1[[#This Row],[level1]]-1),"00")</f>
        <v>02</v>
      </c>
      <c r="L652" s="9" t="str">
        <f>TEXT(MID(B652,Table1[[#This Row],[level2]]+1,5),"00")</f>
        <v>4.1</v>
      </c>
      <c r="Q652" s="9" t="str">
        <f t="shared" si="40"/>
        <v>{"ID":"6.2.4.1", "Title":"Authorize return"},</v>
      </c>
    </row>
    <row r="653" spans="1:17" s="9" customFormat="1" hidden="1">
      <c r="A653" s="6">
        <v>20095</v>
      </c>
      <c r="B653" s="7" t="s">
        <v>1314</v>
      </c>
      <c r="C653" s="13" t="s">
        <v>1315</v>
      </c>
      <c r="D653" s="6" t="s">
        <v>13</v>
      </c>
      <c r="E653" s="6"/>
      <c r="F653" s="9">
        <f t="shared" si="41"/>
        <v>2</v>
      </c>
      <c r="G653" s="9">
        <f t="shared" si="42"/>
        <v>4</v>
      </c>
      <c r="H653" s="9">
        <f t="shared" si="43"/>
        <v>6</v>
      </c>
      <c r="J653" s="9" t="str">
        <f>TEXT(MID(B653,1,Table1[[#This Row],[level1]]-1),"00")</f>
        <v>06</v>
      </c>
      <c r="K653" s="9" t="str">
        <f>TEXT(MID(B653,Table1[[#This Row],[level1]]+1,Table1[[#This Row],[level2]]-Table1[[#This Row],[level1]]-1),"00")</f>
        <v>02</v>
      </c>
      <c r="L653" s="9" t="str">
        <f>TEXT(MID(B653,Table1[[#This Row],[level2]]+1,5),"00")</f>
        <v>4.2</v>
      </c>
      <c r="Q653" s="9" t="str">
        <f t="shared" si="40"/>
        <v>{"ID":"6.2.4.2", "Title":"Process return and record reason"},</v>
      </c>
    </row>
    <row r="654" spans="1:17" s="9" customFormat="1">
      <c r="A654" s="6">
        <v>12840</v>
      </c>
      <c r="B654" s="7" t="s">
        <v>1316</v>
      </c>
      <c r="C654" s="12" t="s">
        <v>1317</v>
      </c>
      <c r="D654" s="6" t="s">
        <v>13</v>
      </c>
      <c r="E654" s="6"/>
      <c r="F654" s="9">
        <f t="shared" si="41"/>
        <v>2</v>
      </c>
      <c r="G654" s="9">
        <f t="shared" si="42"/>
        <v>4</v>
      </c>
      <c r="H654" s="9" t="e">
        <f t="shared" si="43"/>
        <v>#VALUE!</v>
      </c>
      <c r="J654" s="9" t="str">
        <f>TEXT(MID(B654,1,Table1[[#This Row],[level1]]-1),"00")</f>
        <v>06</v>
      </c>
      <c r="K654" s="9" t="str">
        <f>TEXT(MID(B654,Table1[[#This Row],[level1]]+1,Table1[[#This Row],[level2]]-Table1[[#This Row],[level1]]-1),"00")</f>
        <v>02</v>
      </c>
      <c r="L654" s="9" t="str">
        <f>TEXT(MID(B654,Table1[[#This Row],[level2]]+1,5),"00")</f>
        <v>05</v>
      </c>
      <c r="Q654" s="9" t="str">
        <f t="shared" si="40"/>
        <v>{"ID":"6.2.5", "Title":"Report incidents and risks to regulatory bodies"},</v>
      </c>
    </row>
    <row r="655" spans="1:17" s="9" customFormat="1">
      <c r="A655" s="6">
        <v>12658</v>
      </c>
      <c r="B655" s="7" t="s">
        <v>1318</v>
      </c>
      <c r="C655" s="11" t="s">
        <v>1319</v>
      </c>
      <c r="D655" s="6" t="s">
        <v>6</v>
      </c>
      <c r="E655" s="6"/>
      <c r="F655" s="9">
        <f t="shared" si="41"/>
        <v>2</v>
      </c>
      <c r="G655" s="9" t="e">
        <f t="shared" si="42"/>
        <v>#VALUE!</v>
      </c>
      <c r="H655" s="9" t="e">
        <f t="shared" si="43"/>
        <v>#VALUE!</v>
      </c>
      <c r="J655" s="9" t="str">
        <f>TEXT(MID(B655,1,Table1[[#This Row],[level1]]-1),"00")</f>
        <v>06</v>
      </c>
      <c r="K655" s="9" t="e">
        <f>TEXT(MID(B655,Table1[[#This Row],[level1]]+1,Table1[[#This Row],[level2]]-Table1[[#This Row],[level1]]-1),"00")</f>
        <v>#VALUE!</v>
      </c>
      <c r="L655" s="9" t="e">
        <f>TEXT(MID(B655,Table1[[#This Row],[level2]]+1,5),"00")</f>
        <v>#VALUE!</v>
      </c>
      <c r="Q655" s="9" t="str">
        <f t="shared" si="40"/>
        <v>{"ID":"6.3", "Title":"Service products after sales"},</v>
      </c>
    </row>
    <row r="656" spans="1:17" s="9" customFormat="1">
      <c r="A656" s="6">
        <v>12669</v>
      </c>
      <c r="B656" s="7" t="s">
        <v>1320</v>
      </c>
      <c r="C656" s="12" t="s">
        <v>1321</v>
      </c>
      <c r="D656" s="6" t="s">
        <v>6</v>
      </c>
      <c r="E656" s="6"/>
      <c r="F656" s="9">
        <f t="shared" si="41"/>
        <v>2</v>
      </c>
      <c r="G656" s="9">
        <f t="shared" si="42"/>
        <v>4</v>
      </c>
      <c r="H656" s="9" t="e">
        <f t="shared" si="43"/>
        <v>#VALUE!</v>
      </c>
      <c r="J656" s="9" t="str">
        <f>TEXT(MID(B656,1,Table1[[#This Row],[level1]]-1),"00")</f>
        <v>06</v>
      </c>
      <c r="K656" s="9" t="str">
        <f>TEXT(MID(B656,Table1[[#This Row],[level1]]+1,Table1[[#This Row],[level2]]-Table1[[#This Row],[level1]]-1),"00")</f>
        <v>03</v>
      </c>
      <c r="L656" s="9" t="str">
        <f>TEXT(MID(B656,Table1[[#This Row],[level2]]+1,5),"00")</f>
        <v>01</v>
      </c>
      <c r="Q656" s="9" t="str">
        <f t="shared" si="40"/>
        <v>{"ID":"6.3.1", "Title":"Process warranty claims"},</v>
      </c>
    </row>
    <row r="657" spans="1:17" s="9" customFormat="1" hidden="1">
      <c r="A657" s="6">
        <v>20096</v>
      </c>
      <c r="B657" s="7" t="s">
        <v>1322</v>
      </c>
      <c r="C657" s="13" t="s">
        <v>1323</v>
      </c>
      <c r="D657" s="6" t="s">
        <v>13</v>
      </c>
      <c r="E657" s="6"/>
      <c r="F657" s="9">
        <f t="shared" si="41"/>
        <v>2</v>
      </c>
      <c r="G657" s="9">
        <f t="shared" si="42"/>
        <v>4</v>
      </c>
      <c r="H657" s="9">
        <f t="shared" si="43"/>
        <v>6</v>
      </c>
      <c r="J657" s="9" t="str">
        <f>TEXT(MID(B657,1,Table1[[#This Row],[level1]]-1),"00")</f>
        <v>06</v>
      </c>
      <c r="K657" s="9" t="str">
        <f>TEXT(MID(B657,Table1[[#This Row],[level1]]+1,Table1[[#This Row],[level2]]-Table1[[#This Row],[level1]]-1),"00")</f>
        <v>03</v>
      </c>
      <c r="L657" s="9" t="str">
        <f>TEXT(MID(B657,Table1[[#This Row],[level2]]+1,5),"00")</f>
        <v>1.1</v>
      </c>
      <c r="Q657" s="9" t="str">
        <f t="shared" si="40"/>
        <v>{"ID":"6.3.1.1", "Title":"Receive warranty claim"},</v>
      </c>
    </row>
    <row r="658" spans="1:17" s="9" customFormat="1" hidden="1">
      <c r="A658" s="6">
        <v>12671</v>
      </c>
      <c r="B658" s="7" t="s">
        <v>1324</v>
      </c>
      <c r="C658" s="13" t="s">
        <v>1325</v>
      </c>
      <c r="D658" s="6" t="s">
        <v>13</v>
      </c>
      <c r="E658" s="6"/>
      <c r="F658" s="9">
        <f t="shared" si="41"/>
        <v>2</v>
      </c>
      <c r="G658" s="9">
        <f t="shared" si="42"/>
        <v>4</v>
      </c>
      <c r="H658" s="9">
        <f t="shared" si="43"/>
        <v>6</v>
      </c>
      <c r="J658" s="9" t="str">
        <f>TEXT(MID(B658,1,Table1[[#This Row],[level1]]-1),"00")</f>
        <v>06</v>
      </c>
      <c r="K658" s="9" t="str">
        <f>TEXT(MID(B658,Table1[[#This Row],[level1]]+1,Table1[[#This Row],[level2]]-Table1[[#This Row],[level1]]-1),"00")</f>
        <v>03</v>
      </c>
      <c r="L658" s="9" t="str">
        <f>TEXT(MID(B658,Table1[[#This Row],[level2]]+1,5),"00")</f>
        <v>1.2</v>
      </c>
      <c r="Q658" s="9" t="str">
        <f t="shared" si="40"/>
        <v>{"ID":"6.3.1.2", "Title":"Validate warranty claim"},</v>
      </c>
    </row>
    <row r="659" spans="1:17" s="9" customFormat="1" hidden="1">
      <c r="A659" s="6">
        <v>20097</v>
      </c>
      <c r="B659" s="7" t="s">
        <v>1326</v>
      </c>
      <c r="C659" s="13" t="s">
        <v>1327</v>
      </c>
      <c r="D659" s="6" t="s">
        <v>13</v>
      </c>
      <c r="E659" s="6"/>
      <c r="F659" s="9">
        <f t="shared" si="41"/>
        <v>2</v>
      </c>
      <c r="G659" s="9">
        <f t="shared" si="42"/>
        <v>4</v>
      </c>
      <c r="H659" s="9">
        <f t="shared" si="43"/>
        <v>6</v>
      </c>
      <c r="J659" s="9" t="str">
        <f>TEXT(MID(B659,1,Table1[[#This Row],[level1]]-1),"00")</f>
        <v>06</v>
      </c>
      <c r="K659" s="9" t="str">
        <f>TEXT(MID(B659,Table1[[#This Row],[level1]]+1,Table1[[#This Row],[level2]]-Table1[[#This Row],[level1]]-1),"00")</f>
        <v>03</v>
      </c>
      <c r="L659" s="9" t="str">
        <f>TEXT(MID(B659,Table1[[#This Row],[level2]]+1,5),"00")</f>
        <v>1.3</v>
      </c>
      <c r="Q659" s="9" t="str">
        <f t="shared" si="40"/>
        <v>{"ID":"6.3.1.3", "Title":"Investigate warranty issues"},</v>
      </c>
    </row>
    <row r="660" spans="1:17" s="9" customFormat="1" hidden="1">
      <c r="A660" s="6">
        <v>20098</v>
      </c>
      <c r="B660" s="7" t="s">
        <v>1328</v>
      </c>
      <c r="C660" s="14" t="s">
        <v>1329</v>
      </c>
      <c r="D660" s="6" t="s">
        <v>13</v>
      </c>
      <c r="E660" s="6"/>
      <c r="F660" s="9">
        <f t="shared" si="41"/>
        <v>2</v>
      </c>
      <c r="G660" s="9">
        <f t="shared" si="42"/>
        <v>4</v>
      </c>
      <c r="H660" s="9">
        <f t="shared" si="43"/>
        <v>6</v>
      </c>
      <c r="J660" s="9" t="str">
        <f>TEXT(MID(B660,1,Table1[[#This Row],[level1]]-1),"00")</f>
        <v>06</v>
      </c>
      <c r="K660" s="9" t="str">
        <f>TEXT(MID(B660,Table1[[#This Row],[level1]]+1,Table1[[#This Row],[level2]]-Table1[[#This Row],[level1]]-1),"00")</f>
        <v>03</v>
      </c>
      <c r="L660" s="9" t="str">
        <f>TEXT(MID(B660,Table1[[#This Row],[level2]]+1,5),"00")</f>
        <v>1.3.1</v>
      </c>
      <c r="Q660" s="9" t="str">
        <f t="shared" si="40"/>
        <v>{"ID":"6.3.1.3.1", "Title":"Define issue"},</v>
      </c>
    </row>
    <row r="661" spans="1:17" s="9" customFormat="1" hidden="1">
      <c r="A661" s="6">
        <v>20099</v>
      </c>
      <c r="B661" s="7" t="s">
        <v>1330</v>
      </c>
      <c r="C661" s="14" t="s">
        <v>1331</v>
      </c>
      <c r="D661" s="6" t="s">
        <v>13</v>
      </c>
      <c r="E661" s="6"/>
      <c r="F661" s="9">
        <f t="shared" si="41"/>
        <v>2</v>
      </c>
      <c r="G661" s="9">
        <f t="shared" si="42"/>
        <v>4</v>
      </c>
      <c r="H661" s="9">
        <f t="shared" si="43"/>
        <v>6</v>
      </c>
      <c r="J661" s="9" t="str">
        <f>TEXT(MID(B661,1,Table1[[#This Row],[level1]]-1),"00")</f>
        <v>06</v>
      </c>
      <c r="K661" s="9" t="str">
        <f>TEXT(MID(B661,Table1[[#This Row],[level1]]+1,Table1[[#This Row],[level2]]-Table1[[#This Row],[level1]]-1),"00")</f>
        <v>03</v>
      </c>
      <c r="L661" s="9" t="str">
        <f>TEXT(MID(B661,Table1[[#This Row],[level2]]+1,5),"00")</f>
        <v>1.3.2</v>
      </c>
      <c r="Q661" s="9" t="str">
        <f t="shared" si="40"/>
        <v>{"ID":"6.3.1.3.2", "Title":"Investigate issue/perform root cause analysis"},</v>
      </c>
    </row>
    <row r="662" spans="1:17" s="9" customFormat="1" ht="27.6" hidden="1">
      <c r="A662" s="6">
        <v>20100</v>
      </c>
      <c r="B662" s="7" t="s">
        <v>1332</v>
      </c>
      <c r="C662" s="14" t="s">
        <v>1333</v>
      </c>
      <c r="D662" s="6" t="s">
        <v>13</v>
      </c>
      <c r="E662" s="6"/>
      <c r="F662" s="9">
        <f t="shared" si="41"/>
        <v>2</v>
      </c>
      <c r="G662" s="9">
        <f t="shared" si="42"/>
        <v>4</v>
      </c>
      <c r="H662" s="9">
        <f t="shared" si="43"/>
        <v>6</v>
      </c>
      <c r="J662" s="9" t="str">
        <f>TEXT(MID(B662,1,Table1[[#This Row],[level1]]-1),"00")</f>
        <v>06</v>
      </c>
      <c r="K662" s="9" t="str">
        <f>TEXT(MID(B662,Table1[[#This Row],[level1]]+1,Table1[[#This Row],[level2]]-Table1[[#This Row],[level1]]-1),"00")</f>
        <v>03</v>
      </c>
      <c r="L662" s="9" t="str">
        <f>TEXT(MID(B662,Table1[[#This Row],[level2]]+1,5),"00")</f>
        <v>1.3.3</v>
      </c>
      <c r="Q662" s="9" t="str">
        <f t="shared" si="40"/>
        <v>{"ID":"6.3.1.3.3", "Title":"Receive investigation result/recommendation for corrective action"},</v>
      </c>
    </row>
    <row r="663" spans="1:17" s="9" customFormat="1" hidden="1">
      <c r="A663" s="6">
        <v>20101</v>
      </c>
      <c r="B663" s="7" t="s">
        <v>1334</v>
      </c>
      <c r="C663" s="13" t="s">
        <v>1335</v>
      </c>
      <c r="D663" s="6" t="s">
        <v>13</v>
      </c>
      <c r="E663" s="6"/>
      <c r="F663" s="9">
        <f t="shared" si="41"/>
        <v>2</v>
      </c>
      <c r="G663" s="9">
        <f t="shared" si="42"/>
        <v>4</v>
      </c>
      <c r="H663" s="9">
        <f t="shared" si="43"/>
        <v>6</v>
      </c>
      <c r="J663" s="9" t="str">
        <f>TEXT(MID(B663,1,Table1[[#This Row],[level1]]-1),"00")</f>
        <v>06</v>
      </c>
      <c r="K663" s="9" t="str">
        <f>TEXT(MID(B663,Table1[[#This Row],[level1]]+1,Table1[[#This Row],[level2]]-Table1[[#This Row],[level1]]-1),"00")</f>
        <v>03</v>
      </c>
      <c r="L663" s="9" t="str">
        <f>TEXT(MID(B663,Table1[[#This Row],[level2]]+1,5),"00")</f>
        <v>1.4</v>
      </c>
      <c r="Q663" s="9" t="str">
        <f t="shared" si="40"/>
        <v>{"ID":"6.3.1.4", "Title":"Determine responsible party"},</v>
      </c>
    </row>
    <row r="664" spans="1:17" s="9" customFormat="1" hidden="1">
      <c r="A664" s="6">
        <v>20102</v>
      </c>
      <c r="B664" s="7" t="s">
        <v>1336</v>
      </c>
      <c r="C664" s="13" t="s">
        <v>1337</v>
      </c>
      <c r="D664" s="6" t="s">
        <v>13</v>
      </c>
      <c r="E664" s="6"/>
      <c r="F664" s="9">
        <f t="shared" si="41"/>
        <v>2</v>
      </c>
      <c r="G664" s="9">
        <f t="shared" si="42"/>
        <v>4</v>
      </c>
      <c r="H664" s="9">
        <f t="shared" si="43"/>
        <v>6</v>
      </c>
      <c r="J664" s="9" t="str">
        <f>TEXT(MID(B664,1,Table1[[#This Row],[level1]]-1),"00")</f>
        <v>06</v>
      </c>
      <c r="K664" s="9" t="str">
        <f>TEXT(MID(B664,Table1[[#This Row],[level1]]+1,Table1[[#This Row],[level2]]-Table1[[#This Row],[level1]]-1),"00")</f>
        <v>03</v>
      </c>
      <c r="L664" s="9" t="str">
        <f>TEXT(MID(B664,Table1[[#This Row],[level2]]+1,5),"00")</f>
        <v>1.5</v>
      </c>
      <c r="Q664" s="9" t="str">
        <f t="shared" si="40"/>
        <v>{"ID":"6.3.1.5", "Title":"Manage pre-preauthorizations"},</v>
      </c>
    </row>
    <row r="665" spans="1:17" s="9" customFormat="1" hidden="1">
      <c r="A665" s="6">
        <v>12668</v>
      </c>
      <c r="B665" s="7" t="s">
        <v>1338</v>
      </c>
      <c r="C665" s="13" t="s">
        <v>1339</v>
      </c>
      <c r="D665" s="6" t="s">
        <v>13</v>
      </c>
      <c r="E665" s="6"/>
      <c r="F665" s="9">
        <f t="shared" si="41"/>
        <v>2</v>
      </c>
      <c r="G665" s="9">
        <f t="shared" si="42"/>
        <v>4</v>
      </c>
      <c r="H665" s="9">
        <f t="shared" si="43"/>
        <v>6</v>
      </c>
      <c r="J665" s="9" t="str">
        <f>TEXT(MID(B665,1,Table1[[#This Row],[level1]]-1),"00")</f>
        <v>06</v>
      </c>
      <c r="K665" s="9" t="str">
        <f>TEXT(MID(B665,Table1[[#This Row],[level1]]+1,Table1[[#This Row],[level2]]-Table1[[#This Row],[level1]]-1),"00")</f>
        <v>03</v>
      </c>
      <c r="L665" s="9" t="str">
        <f>TEXT(MID(B665,Table1[[#This Row],[level2]]+1,5),"00")</f>
        <v>1.6</v>
      </c>
      <c r="Q665" s="9" t="str">
        <f t="shared" si="40"/>
        <v>{"ID":"6.3.1.6", "Title":"Approve or reject warranty claim"},</v>
      </c>
    </row>
    <row r="666" spans="1:17" s="9" customFormat="1" hidden="1">
      <c r="A666" s="6">
        <v>20103</v>
      </c>
      <c r="B666" s="7" t="s">
        <v>1340</v>
      </c>
      <c r="C666" s="13" t="s">
        <v>1341</v>
      </c>
      <c r="D666" s="6" t="s">
        <v>13</v>
      </c>
      <c r="E666" s="6"/>
      <c r="F666" s="9">
        <f t="shared" si="41"/>
        <v>2</v>
      </c>
      <c r="G666" s="9">
        <f t="shared" si="42"/>
        <v>4</v>
      </c>
      <c r="H666" s="9">
        <f t="shared" si="43"/>
        <v>6</v>
      </c>
      <c r="J666" s="9" t="str">
        <f>TEXT(MID(B666,1,Table1[[#This Row],[level1]]-1),"00")</f>
        <v>06</v>
      </c>
      <c r="K666" s="9" t="str">
        <f>TEXT(MID(B666,Table1[[#This Row],[level1]]+1,Table1[[#This Row],[level2]]-Table1[[#This Row],[level1]]-1),"00")</f>
        <v>03</v>
      </c>
      <c r="L666" s="9" t="str">
        <f>TEXT(MID(B666,Table1[[#This Row],[level2]]+1,5),"00")</f>
        <v>1.7</v>
      </c>
      <c r="Q666" s="9" t="str">
        <f t="shared" si="40"/>
        <v>{"ID":"6.3.1.7", "Title":"Notify originator of approve/reject decision"},</v>
      </c>
    </row>
    <row r="667" spans="1:17" s="9" customFormat="1" hidden="1">
      <c r="A667" s="6">
        <v>20104</v>
      </c>
      <c r="B667" s="7" t="s">
        <v>1342</v>
      </c>
      <c r="C667" s="13" t="s">
        <v>1343</v>
      </c>
      <c r="D667" s="6" t="s">
        <v>13</v>
      </c>
      <c r="E667" s="6"/>
      <c r="F667" s="9">
        <f t="shared" si="41"/>
        <v>2</v>
      </c>
      <c r="G667" s="9">
        <f t="shared" si="42"/>
        <v>4</v>
      </c>
      <c r="H667" s="9">
        <f t="shared" si="43"/>
        <v>6</v>
      </c>
      <c r="J667" s="9" t="str">
        <f>TEXT(MID(B667,1,Table1[[#This Row],[level1]]-1),"00")</f>
        <v>06</v>
      </c>
      <c r="K667" s="9" t="str">
        <f>TEXT(MID(B667,Table1[[#This Row],[level1]]+1,Table1[[#This Row],[level2]]-Table1[[#This Row],[level1]]-1),"00")</f>
        <v>03</v>
      </c>
      <c r="L667" s="9" t="str">
        <f>TEXT(MID(B667,Table1[[#This Row],[level2]]+1,5),"00")</f>
        <v>1.8</v>
      </c>
      <c r="Q667" s="9" t="str">
        <f t="shared" si="40"/>
        <v>{"ID":"6.3.1.8", "Title":"Authorize payment"},</v>
      </c>
    </row>
    <row r="668" spans="1:17" s="9" customFormat="1" hidden="1">
      <c r="A668" s="6">
        <v>20105</v>
      </c>
      <c r="B668" s="7" t="s">
        <v>1344</v>
      </c>
      <c r="C668" s="13" t="s">
        <v>1345</v>
      </c>
      <c r="D668" s="6" t="s">
        <v>13</v>
      </c>
      <c r="E668" s="6"/>
      <c r="F668" s="9">
        <f t="shared" si="41"/>
        <v>2</v>
      </c>
      <c r="G668" s="9">
        <f t="shared" si="42"/>
        <v>4</v>
      </c>
      <c r="H668" s="9">
        <f t="shared" si="43"/>
        <v>6</v>
      </c>
      <c r="J668" s="9" t="str">
        <f>TEXT(MID(B668,1,Table1[[#This Row],[level1]]-1),"00")</f>
        <v>06</v>
      </c>
      <c r="K668" s="9" t="str">
        <f>TEXT(MID(B668,Table1[[#This Row],[level1]]+1,Table1[[#This Row],[level2]]-Table1[[#This Row],[level1]]-1),"00")</f>
        <v>03</v>
      </c>
      <c r="L668" s="9" t="str">
        <f>TEXT(MID(B668,Table1[[#This Row],[level2]]+1,5),"00")</f>
        <v>1.9</v>
      </c>
      <c r="Q668" s="9" t="str">
        <f t="shared" si="40"/>
        <v>{"ID":"6.3.1.9", "Title":"Close claim"},</v>
      </c>
    </row>
    <row r="669" spans="1:17" s="9" customFormat="1" hidden="1">
      <c r="A669" s="6">
        <v>12667</v>
      </c>
      <c r="B669" s="7" t="s">
        <v>1346</v>
      </c>
      <c r="C669" s="13" t="s">
        <v>1347</v>
      </c>
      <c r="D669" s="6" t="s">
        <v>13</v>
      </c>
      <c r="E669" s="6"/>
      <c r="F669" s="9">
        <f t="shared" si="41"/>
        <v>2</v>
      </c>
      <c r="G669" s="9">
        <f t="shared" si="42"/>
        <v>4</v>
      </c>
      <c r="H669" s="9">
        <f t="shared" si="43"/>
        <v>6</v>
      </c>
      <c r="J669" s="9" t="str">
        <f>TEXT(MID(B669,1,Table1[[#This Row],[level1]]-1),"00")</f>
        <v>06</v>
      </c>
      <c r="K669" s="9" t="str">
        <f>TEXT(MID(B669,Table1[[#This Row],[level1]]+1,Table1[[#This Row],[level2]]-Table1[[#This Row],[level1]]-1),"00")</f>
        <v>03</v>
      </c>
      <c r="L669" s="9" t="str">
        <f>TEXT(MID(B669,Table1[[#This Row],[level2]]+1,5),"00")</f>
        <v>1.10</v>
      </c>
      <c r="Q669" s="9" t="str">
        <f t="shared" si="40"/>
        <v>{"ID":"6.3.1.10", "Title":"Reconcile warranty transaction disposition"},</v>
      </c>
    </row>
    <row r="670" spans="1:17" s="9" customFormat="1">
      <c r="A670" s="6">
        <v>20106</v>
      </c>
      <c r="B670" s="7" t="s">
        <v>1348</v>
      </c>
      <c r="C670" s="12" t="s">
        <v>1349</v>
      </c>
      <c r="D670" s="6" t="s">
        <v>13</v>
      </c>
      <c r="E670" s="6"/>
      <c r="F670" s="9">
        <f t="shared" si="41"/>
        <v>2</v>
      </c>
      <c r="G670" s="9">
        <f t="shared" si="42"/>
        <v>4</v>
      </c>
      <c r="H670" s="9" t="e">
        <f t="shared" si="43"/>
        <v>#VALUE!</v>
      </c>
      <c r="J670" s="9" t="str">
        <f>TEXT(MID(B670,1,Table1[[#This Row],[level1]]-1),"00")</f>
        <v>06</v>
      </c>
      <c r="K670" s="9" t="str">
        <f>TEXT(MID(B670,Table1[[#This Row],[level1]]+1,Table1[[#This Row],[level2]]-Table1[[#This Row],[level1]]-1),"00")</f>
        <v>03</v>
      </c>
      <c r="L670" s="9" t="str">
        <f>TEXT(MID(B670,Table1[[#This Row],[level2]]+1,5),"00")</f>
        <v>02</v>
      </c>
      <c r="Q670" s="9" t="str">
        <f t="shared" si="40"/>
        <v>{"ID":"6.3.2", "Title":"Manage supplier recovery"},</v>
      </c>
    </row>
    <row r="671" spans="1:17" s="9" customFormat="1" hidden="1">
      <c r="A671" s="6">
        <v>20107</v>
      </c>
      <c r="B671" s="7" t="s">
        <v>1350</v>
      </c>
      <c r="C671" s="13" t="s">
        <v>1351</v>
      </c>
      <c r="D671" s="6" t="s">
        <v>13</v>
      </c>
      <c r="E671" s="6"/>
      <c r="F671" s="9">
        <f t="shared" si="41"/>
        <v>2</v>
      </c>
      <c r="G671" s="9">
        <f t="shared" si="42"/>
        <v>4</v>
      </c>
      <c r="H671" s="9">
        <f t="shared" si="43"/>
        <v>6</v>
      </c>
      <c r="J671" s="9" t="str">
        <f>TEXT(MID(B671,1,Table1[[#This Row],[level1]]-1),"00")</f>
        <v>06</v>
      </c>
      <c r="K671" s="9" t="str">
        <f>TEXT(MID(B671,Table1[[#This Row],[level1]]+1,Table1[[#This Row],[level2]]-Table1[[#This Row],[level1]]-1),"00")</f>
        <v>03</v>
      </c>
      <c r="L671" s="9" t="str">
        <f>TEXT(MID(B671,Table1[[#This Row],[level2]]+1,5),"00")</f>
        <v>2.1</v>
      </c>
      <c r="Q671" s="9" t="str">
        <f t="shared" si="40"/>
        <v>{"ID":"6.3.2.1", "Title":"Create supplier recovery claims"},</v>
      </c>
    </row>
    <row r="672" spans="1:17" s="9" customFormat="1" hidden="1">
      <c r="A672" s="6">
        <v>20108</v>
      </c>
      <c r="B672" s="7" t="s">
        <v>1352</v>
      </c>
      <c r="C672" s="13" t="s">
        <v>1353</v>
      </c>
      <c r="D672" s="6" t="s">
        <v>13</v>
      </c>
      <c r="E672" s="6"/>
      <c r="F672" s="9">
        <f t="shared" si="41"/>
        <v>2</v>
      </c>
      <c r="G672" s="9">
        <f t="shared" si="42"/>
        <v>4</v>
      </c>
      <c r="H672" s="9">
        <f t="shared" si="43"/>
        <v>6</v>
      </c>
      <c r="J672" s="9" t="str">
        <f>TEXT(MID(B672,1,Table1[[#This Row],[level1]]-1),"00")</f>
        <v>06</v>
      </c>
      <c r="K672" s="9" t="str">
        <f>TEXT(MID(B672,Table1[[#This Row],[level1]]+1,Table1[[#This Row],[level2]]-Table1[[#This Row],[level1]]-1),"00")</f>
        <v>03</v>
      </c>
      <c r="L672" s="9" t="str">
        <f>TEXT(MID(B672,Table1[[#This Row],[level2]]+1,5),"00")</f>
        <v>2.2</v>
      </c>
      <c r="Q672" s="9" t="str">
        <f t="shared" si="40"/>
        <v>{"ID":"6.3.2.2", "Title":"Negotiate recoveries with suppliers"},</v>
      </c>
    </row>
    <row r="673" spans="1:17" s="9" customFormat="1">
      <c r="A673" s="6">
        <v>10218</v>
      </c>
      <c r="B673" s="7" t="s">
        <v>1354</v>
      </c>
      <c r="C673" s="12" t="s">
        <v>1355</v>
      </c>
      <c r="D673" s="6" t="s">
        <v>6</v>
      </c>
      <c r="E673" s="6"/>
      <c r="F673" s="9">
        <f t="shared" si="41"/>
        <v>2</v>
      </c>
      <c r="G673" s="9">
        <f t="shared" si="42"/>
        <v>4</v>
      </c>
      <c r="H673" s="9" t="e">
        <f t="shared" si="43"/>
        <v>#VALUE!</v>
      </c>
      <c r="J673" s="9" t="str">
        <f>TEXT(MID(B673,1,Table1[[#This Row],[level1]]-1),"00")</f>
        <v>06</v>
      </c>
      <c r="K673" s="9" t="str">
        <f>TEXT(MID(B673,Table1[[#This Row],[level1]]+1,Table1[[#This Row],[level2]]-Table1[[#This Row],[level1]]-1),"00")</f>
        <v>03</v>
      </c>
      <c r="L673" s="9" t="str">
        <f>TEXT(MID(B673,Table1[[#This Row],[level2]]+1,5),"00")</f>
        <v>03</v>
      </c>
      <c r="Q673" s="9" t="str">
        <f t="shared" si="40"/>
        <v>{"ID":"6.3.3", "Title":"Service products"},</v>
      </c>
    </row>
    <row r="674" spans="1:17" s="9" customFormat="1" hidden="1">
      <c r="A674" s="6">
        <v>10321</v>
      </c>
      <c r="B674" s="7" t="s">
        <v>1356</v>
      </c>
      <c r="C674" s="13" t="s">
        <v>1357</v>
      </c>
      <c r="D674" s="6" t="s">
        <v>13</v>
      </c>
      <c r="E674" s="6"/>
      <c r="F674" s="9">
        <f t="shared" si="41"/>
        <v>2</v>
      </c>
      <c r="G674" s="9">
        <f t="shared" si="42"/>
        <v>4</v>
      </c>
      <c r="H674" s="9">
        <f t="shared" si="43"/>
        <v>6</v>
      </c>
      <c r="J674" s="9" t="str">
        <f>TEXT(MID(B674,1,Table1[[#This Row],[level1]]-1),"00")</f>
        <v>06</v>
      </c>
      <c r="K674" s="9" t="str">
        <f>TEXT(MID(B674,Table1[[#This Row],[level1]]+1,Table1[[#This Row],[level2]]-Table1[[#This Row],[level1]]-1),"00")</f>
        <v>03</v>
      </c>
      <c r="L674" s="9" t="str">
        <f>TEXT(MID(B674,Table1[[#This Row],[level2]]+1,5),"00")</f>
        <v>3.1</v>
      </c>
      <c r="Q674" s="9" t="str">
        <f t="shared" si="40"/>
        <v>{"ID":"6.3.3.1", "Title":"Identify and schedule resources to meet service requirements"},</v>
      </c>
    </row>
    <row r="675" spans="1:17" s="9" customFormat="1" hidden="1">
      <c r="A675" s="6">
        <v>10327</v>
      </c>
      <c r="B675" s="7" t="s">
        <v>1358</v>
      </c>
      <c r="C675" s="14" t="s">
        <v>1359</v>
      </c>
      <c r="D675" s="6" t="s">
        <v>13</v>
      </c>
      <c r="E675" s="6"/>
      <c r="F675" s="9">
        <f t="shared" si="41"/>
        <v>2</v>
      </c>
      <c r="G675" s="9">
        <f t="shared" si="42"/>
        <v>4</v>
      </c>
      <c r="H675" s="9">
        <f t="shared" si="43"/>
        <v>6</v>
      </c>
      <c r="J675" s="9" t="str">
        <f>TEXT(MID(B675,1,Table1[[#This Row],[level1]]-1),"00")</f>
        <v>06</v>
      </c>
      <c r="K675" s="9" t="str">
        <f>TEXT(MID(B675,Table1[[#This Row],[level1]]+1,Table1[[#This Row],[level2]]-Table1[[#This Row],[level1]]-1),"00")</f>
        <v>03</v>
      </c>
      <c r="L675" s="9" t="str">
        <f>TEXT(MID(B675,Table1[[#This Row],[level2]]+1,5),"00")</f>
        <v>3.1.1</v>
      </c>
      <c r="Q675" s="9" t="str">
        <f t="shared" si="40"/>
        <v>{"ID":"6.3.3.1.1", "Title":"Create resourcing plan and schedule"},</v>
      </c>
    </row>
    <row r="676" spans="1:17" s="9" customFormat="1" hidden="1">
      <c r="A676" s="6">
        <v>10328</v>
      </c>
      <c r="B676" s="7" t="s">
        <v>1360</v>
      </c>
      <c r="C676" s="14" t="s">
        <v>1361</v>
      </c>
      <c r="D676" s="6" t="s">
        <v>13</v>
      </c>
      <c r="E676" s="6"/>
      <c r="F676" s="9">
        <f t="shared" si="41"/>
        <v>2</v>
      </c>
      <c r="G676" s="9">
        <f t="shared" si="42"/>
        <v>4</v>
      </c>
      <c r="H676" s="9">
        <f t="shared" si="43"/>
        <v>6</v>
      </c>
      <c r="J676" s="9" t="str">
        <f>TEXT(MID(B676,1,Table1[[#This Row],[level1]]-1),"00")</f>
        <v>06</v>
      </c>
      <c r="K676" s="9" t="str">
        <f>TEXT(MID(B676,Table1[[#This Row],[level1]]+1,Table1[[#This Row],[level2]]-Table1[[#This Row],[level1]]-1),"00")</f>
        <v>03</v>
      </c>
      <c r="L676" s="9" t="str">
        <f>TEXT(MID(B676,Table1[[#This Row],[level2]]+1,5),"00")</f>
        <v>3.1.2</v>
      </c>
      <c r="Q676" s="9" t="str">
        <f t="shared" si="40"/>
        <v>{"ID":"6.3.3.1.2", "Title":"Create service order fulfillment schedule"},</v>
      </c>
    </row>
    <row r="677" spans="1:17" s="9" customFormat="1" hidden="1">
      <c r="A677" s="6">
        <v>10322</v>
      </c>
      <c r="B677" s="7" t="s">
        <v>1362</v>
      </c>
      <c r="C677" s="13" t="s">
        <v>1363</v>
      </c>
      <c r="D677" s="6" t="s">
        <v>13</v>
      </c>
      <c r="E677" s="6"/>
      <c r="F677" s="9">
        <f t="shared" si="41"/>
        <v>2</v>
      </c>
      <c r="G677" s="9">
        <f t="shared" si="42"/>
        <v>4</v>
      </c>
      <c r="H677" s="9">
        <f t="shared" si="43"/>
        <v>6</v>
      </c>
      <c r="J677" s="9" t="str">
        <f>TEXT(MID(B677,1,Table1[[#This Row],[level1]]-1),"00")</f>
        <v>06</v>
      </c>
      <c r="K677" s="9" t="str">
        <f>TEXT(MID(B677,Table1[[#This Row],[level1]]+1,Table1[[#This Row],[level2]]-Table1[[#This Row],[level1]]-1),"00")</f>
        <v>03</v>
      </c>
      <c r="L677" s="9" t="str">
        <f>TEXT(MID(B677,Table1[[#This Row],[level2]]+1,5),"00")</f>
        <v>3.2</v>
      </c>
      <c r="Q677" s="9" t="str">
        <f t="shared" si="40"/>
        <v>{"ID":"6.3.3.2", "Title":"Provide service to specific customers"},</v>
      </c>
    </row>
    <row r="678" spans="1:17" s="9" customFormat="1" hidden="1">
      <c r="A678" s="6">
        <v>10330</v>
      </c>
      <c r="B678" s="7" t="s">
        <v>1364</v>
      </c>
      <c r="C678" s="14" t="s">
        <v>1365</v>
      </c>
      <c r="D678" s="6" t="s">
        <v>13</v>
      </c>
      <c r="E678" s="6"/>
      <c r="F678" s="9">
        <f t="shared" si="41"/>
        <v>2</v>
      </c>
      <c r="G678" s="9">
        <f t="shared" si="42"/>
        <v>4</v>
      </c>
      <c r="H678" s="9">
        <f t="shared" si="43"/>
        <v>6</v>
      </c>
      <c r="J678" s="9" t="str">
        <f>TEXT(MID(B678,1,Table1[[#This Row],[level1]]-1),"00")</f>
        <v>06</v>
      </c>
      <c r="K678" s="9" t="str">
        <f>TEXT(MID(B678,Table1[[#This Row],[level1]]+1,Table1[[#This Row],[level2]]-Table1[[#This Row],[level1]]-1),"00")</f>
        <v>03</v>
      </c>
      <c r="L678" s="9" t="str">
        <f>TEXT(MID(B678,Table1[[#This Row],[level2]]+1,5),"00")</f>
        <v>3.2.1</v>
      </c>
      <c r="Q678" s="9" t="str">
        <f t="shared" si="40"/>
        <v>{"ID":"6.3.3.2.1", "Title":"Organize daily service order fulfillment schedule"},</v>
      </c>
    </row>
    <row r="679" spans="1:17" s="9" customFormat="1" hidden="1">
      <c r="A679" s="6">
        <v>10331</v>
      </c>
      <c r="B679" s="7" t="s">
        <v>1366</v>
      </c>
      <c r="C679" s="14" t="s">
        <v>1367</v>
      </c>
      <c r="D679" s="6" t="s">
        <v>13</v>
      </c>
      <c r="E679" s="6"/>
      <c r="F679" s="9">
        <f t="shared" si="41"/>
        <v>2</v>
      </c>
      <c r="G679" s="9">
        <f t="shared" si="42"/>
        <v>4</v>
      </c>
      <c r="H679" s="9">
        <f t="shared" si="43"/>
        <v>6</v>
      </c>
      <c r="J679" s="9" t="str">
        <f>TEXT(MID(B679,1,Table1[[#This Row],[level1]]-1),"00")</f>
        <v>06</v>
      </c>
      <c r="K679" s="9" t="str">
        <f>TEXT(MID(B679,Table1[[#This Row],[level1]]+1,Table1[[#This Row],[level2]]-Table1[[#This Row],[level1]]-1),"00")</f>
        <v>03</v>
      </c>
      <c r="L679" s="9" t="str">
        <f>TEXT(MID(B679,Table1[[#This Row],[level2]]+1,5),"00")</f>
        <v>3.2.2</v>
      </c>
      <c r="Q679" s="9" t="str">
        <f t="shared" si="40"/>
        <v>{"ID":"6.3.3.2.2", "Title":"Execute product repair"},</v>
      </c>
    </row>
    <row r="680" spans="1:17" s="9" customFormat="1" hidden="1">
      <c r="A680" s="6">
        <v>10332</v>
      </c>
      <c r="B680" s="7" t="s">
        <v>1368</v>
      </c>
      <c r="C680" s="14" t="s">
        <v>1369</v>
      </c>
      <c r="D680" s="6" t="s">
        <v>13</v>
      </c>
      <c r="E680" s="6"/>
      <c r="F680" s="9">
        <f t="shared" si="41"/>
        <v>2</v>
      </c>
      <c r="G680" s="9">
        <f t="shared" si="42"/>
        <v>4</v>
      </c>
      <c r="H680" s="9">
        <f t="shared" si="43"/>
        <v>6</v>
      </c>
      <c r="J680" s="9" t="str">
        <f>TEXT(MID(B680,1,Table1[[#This Row],[level1]]-1),"00")</f>
        <v>06</v>
      </c>
      <c r="K680" s="9" t="str">
        <f>TEXT(MID(B680,Table1[[#This Row],[level1]]+1,Table1[[#This Row],[level2]]-Table1[[#This Row],[level1]]-1),"00")</f>
        <v>03</v>
      </c>
      <c r="L680" s="9" t="str">
        <f>TEXT(MID(B680,Table1[[#This Row],[level2]]+1,5),"00")</f>
        <v>3.2.3</v>
      </c>
      <c r="Q680" s="9" t="str">
        <f t="shared" si="40"/>
        <v>{"ID":"6.3.3.2.3", "Title":"Manage service order fulfillment"},</v>
      </c>
    </row>
    <row r="681" spans="1:17" s="9" customFormat="1" hidden="1">
      <c r="A681" s="6">
        <v>10323</v>
      </c>
      <c r="B681" s="7" t="s">
        <v>1370</v>
      </c>
      <c r="C681" s="13" t="s">
        <v>1371</v>
      </c>
      <c r="D681" s="6" t="s">
        <v>13</v>
      </c>
      <c r="E681" s="6"/>
      <c r="F681" s="9">
        <f t="shared" si="41"/>
        <v>2</v>
      </c>
      <c r="G681" s="9">
        <f t="shared" si="42"/>
        <v>4</v>
      </c>
      <c r="H681" s="9">
        <f t="shared" si="43"/>
        <v>6</v>
      </c>
      <c r="J681" s="9" t="str">
        <f>TEXT(MID(B681,1,Table1[[#This Row],[level1]]-1),"00")</f>
        <v>06</v>
      </c>
      <c r="K681" s="9" t="str">
        <f>TEXT(MID(B681,Table1[[#This Row],[level1]]+1,Table1[[#This Row],[level2]]-Table1[[#This Row],[level1]]-1),"00")</f>
        <v>03</v>
      </c>
      <c r="L681" s="9" t="str">
        <f>TEXT(MID(B681,Table1[[#This Row],[level2]]+1,5),"00")</f>
        <v>3.3</v>
      </c>
      <c r="Q681" s="9" t="str">
        <f t="shared" si="40"/>
        <v>{"ID":"6.3.3.3", "Title":"Ensure quality of service"},</v>
      </c>
    </row>
    <row r="682" spans="1:17" s="9" customFormat="1" hidden="1">
      <c r="A682" s="6">
        <v>10334</v>
      </c>
      <c r="B682" s="7" t="s">
        <v>1372</v>
      </c>
      <c r="C682" s="14" t="s">
        <v>1373</v>
      </c>
      <c r="D682" s="6" t="s">
        <v>13</v>
      </c>
      <c r="E682" s="6"/>
      <c r="F682" s="9">
        <f t="shared" si="41"/>
        <v>2</v>
      </c>
      <c r="G682" s="9">
        <f t="shared" si="42"/>
        <v>4</v>
      </c>
      <c r="H682" s="9">
        <f t="shared" si="43"/>
        <v>6</v>
      </c>
      <c r="J682" s="9" t="str">
        <f>TEXT(MID(B682,1,Table1[[#This Row],[level1]]-1),"00")</f>
        <v>06</v>
      </c>
      <c r="K682" s="9" t="str">
        <f>TEXT(MID(B682,Table1[[#This Row],[level1]]+1,Table1[[#This Row],[level2]]-Table1[[#This Row],[level1]]-1),"00")</f>
        <v>03</v>
      </c>
      <c r="L682" s="9" t="str">
        <f>TEXT(MID(B682,Table1[[#This Row],[level2]]+1,5),"00")</f>
        <v>3.3.1</v>
      </c>
      <c r="Q682" s="9" t="str">
        <f t="shared" si="40"/>
        <v>{"ID":"6.3.3.3.1", "Title":"Identify completed service orders for feedback"},</v>
      </c>
    </row>
    <row r="683" spans="1:17" s="9" customFormat="1" hidden="1">
      <c r="A683" s="6">
        <v>10335</v>
      </c>
      <c r="B683" s="7" t="s">
        <v>1374</v>
      </c>
      <c r="C683" s="14" t="s">
        <v>1375</v>
      </c>
      <c r="D683" s="6" t="s">
        <v>13</v>
      </c>
      <c r="E683" s="6"/>
      <c r="F683" s="9">
        <f t="shared" si="41"/>
        <v>2</v>
      </c>
      <c r="G683" s="9">
        <f t="shared" si="42"/>
        <v>4</v>
      </c>
      <c r="H683" s="9">
        <f t="shared" si="43"/>
        <v>6</v>
      </c>
      <c r="J683" s="9" t="str">
        <f>TEXT(MID(B683,1,Table1[[#This Row],[level1]]-1),"00")</f>
        <v>06</v>
      </c>
      <c r="K683" s="9" t="str">
        <f>TEXT(MID(B683,Table1[[#This Row],[level1]]+1,Table1[[#This Row],[level2]]-Table1[[#This Row],[level1]]-1),"00")</f>
        <v>03</v>
      </c>
      <c r="L683" s="9" t="str">
        <f>TEXT(MID(B683,Table1[[#This Row],[level2]]+1,5),"00")</f>
        <v>3.3.2</v>
      </c>
      <c r="Q683" s="9" t="str">
        <f t="shared" si="40"/>
        <v>{"ID":"6.3.3.3.2", "Title":"Identify incomplete service orders and service failures"},</v>
      </c>
    </row>
    <row r="684" spans="1:17" s="9" customFormat="1" hidden="1">
      <c r="A684" s="6">
        <v>10336</v>
      </c>
      <c r="B684" s="7" t="s">
        <v>1376</v>
      </c>
      <c r="C684" s="14" t="s">
        <v>1377</v>
      </c>
      <c r="D684" s="6" t="s">
        <v>13</v>
      </c>
      <c r="E684" s="6"/>
      <c r="F684" s="9">
        <f t="shared" si="41"/>
        <v>2</v>
      </c>
      <c r="G684" s="9">
        <f t="shared" si="42"/>
        <v>4</v>
      </c>
      <c r="H684" s="9">
        <f t="shared" si="43"/>
        <v>6</v>
      </c>
      <c r="J684" s="9" t="str">
        <f>TEXT(MID(B684,1,Table1[[#This Row],[level1]]-1),"00")</f>
        <v>06</v>
      </c>
      <c r="K684" s="9" t="str">
        <f>TEXT(MID(B684,Table1[[#This Row],[level1]]+1,Table1[[#This Row],[level2]]-Table1[[#This Row],[level1]]-1),"00")</f>
        <v>03</v>
      </c>
      <c r="L684" s="9" t="str">
        <f>TEXT(MID(B684,Table1[[#This Row],[level2]]+1,5),"00")</f>
        <v>3.3.3</v>
      </c>
      <c r="Q684" s="9" t="str">
        <f t="shared" si="40"/>
        <v>{"ID":"6.3.3.3.3", "Title":"Solicit customer feedback on services delivered"},</v>
      </c>
    </row>
    <row r="685" spans="1:17" s="9" customFormat="1" hidden="1">
      <c r="A685" s="6">
        <v>10337</v>
      </c>
      <c r="B685" s="7" t="s">
        <v>1378</v>
      </c>
      <c r="C685" s="14" t="s">
        <v>1379</v>
      </c>
      <c r="D685" s="6" t="s">
        <v>13</v>
      </c>
      <c r="E685" s="6"/>
      <c r="F685" s="9">
        <f t="shared" si="41"/>
        <v>2</v>
      </c>
      <c r="G685" s="9">
        <f t="shared" si="42"/>
        <v>4</v>
      </c>
      <c r="H685" s="9">
        <f t="shared" si="43"/>
        <v>6</v>
      </c>
      <c r="J685" s="9" t="str">
        <f>TEXT(MID(B685,1,Table1[[#This Row],[level1]]-1),"00")</f>
        <v>06</v>
      </c>
      <c r="K685" s="9" t="str">
        <f>TEXT(MID(B685,Table1[[#This Row],[level1]]+1,Table1[[#This Row],[level2]]-Table1[[#This Row],[level1]]-1),"00")</f>
        <v>03</v>
      </c>
      <c r="L685" s="9" t="str">
        <f>TEXT(MID(B685,Table1[[#This Row],[level2]]+1,5),"00")</f>
        <v>3.3.4</v>
      </c>
      <c r="Q685" s="9" t="str">
        <f t="shared" si="40"/>
        <v>{"ID":"6.3.3.3.4", "Title":"Process customer feedback on services delivered"},</v>
      </c>
    </row>
    <row r="686" spans="1:17" s="9" customFormat="1">
      <c r="A686" s="6">
        <v>20109</v>
      </c>
      <c r="B686" s="7" t="s">
        <v>1380</v>
      </c>
      <c r="C686" s="12" t="s">
        <v>1381</v>
      </c>
      <c r="D686" s="6" t="s">
        <v>13</v>
      </c>
      <c r="E686" s="6"/>
      <c r="F686" s="9">
        <f t="shared" si="41"/>
        <v>2</v>
      </c>
      <c r="G686" s="9">
        <f t="shared" si="42"/>
        <v>4</v>
      </c>
      <c r="H686" s="9" t="e">
        <f t="shared" si="43"/>
        <v>#VALUE!</v>
      </c>
      <c r="J686" s="9" t="str">
        <f>TEXT(MID(B686,1,Table1[[#This Row],[level1]]-1),"00")</f>
        <v>06</v>
      </c>
      <c r="K686" s="9" t="str">
        <f>TEXT(MID(B686,Table1[[#This Row],[level1]]+1,Table1[[#This Row],[level2]]-Table1[[#This Row],[level1]]-1),"00")</f>
        <v>03</v>
      </c>
      <c r="L686" s="9" t="str">
        <f>TEXT(MID(B686,Table1[[#This Row],[level2]]+1,5),"00")</f>
        <v>04</v>
      </c>
      <c r="Q686" s="9" t="str">
        <f t="shared" si="40"/>
        <v>{"ID":"6.3.4", "Title":"Salvage or repair returned products"},</v>
      </c>
    </row>
    <row r="687" spans="1:17" s="9" customFormat="1" hidden="1">
      <c r="A687" s="6">
        <v>10366</v>
      </c>
      <c r="B687" s="7" t="s">
        <v>1382</v>
      </c>
      <c r="C687" s="13" t="s">
        <v>1383</v>
      </c>
      <c r="D687" s="6" t="s">
        <v>13</v>
      </c>
      <c r="E687" s="6"/>
      <c r="F687" s="9">
        <f t="shared" si="41"/>
        <v>2</v>
      </c>
      <c r="G687" s="9">
        <f t="shared" si="42"/>
        <v>4</v>
      </c>
      <c r="H687" s="9">
        <f t="shared" si="43"/>
        <v>6</v>
      </c>
      <c r="J687" s="9" t="str">
        <f>TEXT(MID(B687,1,Table1[[#This Row],[level1]]-1),"00")</f>
        <v>06</v>
      </c>
      <c r="K687" s="9" t="str">
        <f>TEXT(MID(B687,Table1[[#This Row],[level1]]+1,Table1[[#This Row],[level2]]-Table1[[#This Row],[level1]]-1),"00")</f>
        <v>03</v>
      </c>
      <c r="L687" s="9" t="str">
        <f>TEXT(MID(B687,Table1[[#This Row],[level2]]+1,5),"00")</f>
        <v>4.1</v>
      </c>
      <c r="Q687" s="9" t="str">
        <f t="shared" si="40"/>
        <v>{"ID":"6.3.4.1", "Title":"Perform salvage activities"},</v>
      </c>
    </row>
    <row r="688" spans="1:17" s="9" customFormat="1" hidden="1">
      <c r="A688" s="6">
        <v>14195</v>
      </c>
      <c r="B688" s="7" t="s">
        <v>1384</v>
      </c>
      <c r="C688" s="13" t="s">
        <v>1385</v>
      </c>
      <c r="D688" s="6" t="s">
        <v>13</v>
      </c>
      <c r="E688" s="6"/>
      <c r="F688" s="9">
        <f t="shared" si="41"/>
        <v>2</v>
      </c>
      <c r="G688" s="9">
        <f t="shared" si="42"/>
        <v>4</v>
      </c>
      <c r="H688" s="9">
        <f t="shared" si="43"/>
        <v>6</v>
      </c>
      <c r="J688" s="9" t="str">
        <f>TEXT(MID(B688,1,Table1[[#This Row],[level1]]-1),"00")</f>
        <v>06</v>
      </c>
      <c r="K688" s="9" t="str">
        <f>TEXT(MID(B688,Table1[[#This Row],[level1]]+1,Table1[[#This Row],[level2]]-Table1[[#This Row],[level1]]-1),"00")</f>
        <v>03</v>
      </c>
      <c r="L688" s="9" t="str">
        <f>TEXT(MID(B688,Table1[[#This Row],[level2]]+1,5),"00")</f>
        <v>4.2</v>
      </c>
      <c r="Q688" s="9" t="str">
        <f t="shared" si="40"/>
        <v>{"ID":"6.3.4.2", "Title":"Manage repair/refurbishment and return to customer/stock"},</v>
      </c>
    </row>
    <row r="689" spans="1:17" s="9" customFormat="1">
      <c r="A689" s="6">
        <v>20110</v>
      </c>
      <c r="B689" s="7" t="s">
        <v>1386</v>
      </c>
      <c r="C689" s="11" t="s">
        <v>1387</v>
      </c>
      <c r="D689" s="6" t="s">
        <v>13</v>
      </c>
      <c r="E689" s="6"/>
      <c r="F689" s="9">
        <f t="shared" si="41"/>
        <v>2</v>
      </c>
      <c r="G689" s="9" t="e">
        <f t="shared" si="42"/>
        <v>#VALUE!</v>
      </c>
      <c r="H689" s="9" t="e">
        <f t="shared" si="43"/>
        <v>#VALUE!</v>
      </c>
      <c r="J689" s="9" t="str">
        <f>TEXT(MID(B689,1,Table1[[#This Row],[level1]]-1),"00")</f>
        <v>06</v>
      </c>
      <c r="K689" s="9" t="e">
        <f>TEXT(MID(B689,Table1[[#This Row],[level1]]+1,Table1[[#This Row],[level2]]-Table1[[#This Row],[level1]]-1),"00")</f>
        <v>#VALUE!</v>
      </c>
      <c r="L689" s="9" t="e">
        <f>TEXT(MID(B689,Table1[[#This Row],[level2]]+1,5),"00")</f>
        <v>#VALUE!</v>
      </c>
      <c r="Q689" s="9" t="str">
        <f t="shared" si="40"/>
        <v>{"ID":"6.4", "Title":"Manage product recalls and regulatory audits"},</v>
      </c>
    </row>
    <row r="690" spans="1:17" s="9" customFormat="1">
      <c r="A690" s="6">
        <v>20111</v>
      </c>
      <c r="B690" s="7" t="s">
        <v>1388</v>
      </c>
      <c r="C690" s="12" t="s">
        <v>1389</v>
      </c>
      <c r="D690" s="6" t="s">
        <v>13</v>
      </c>
      <c r="E690" s="6"/>
      <c r="F690" s="9">
        <f t="shared" si="41"/>
        <v>2</v>
      </c>
      <c r="G690" s="9">
        <f t="shared" si="42"/>
        <v>4</v>
      </c>
      <c r="H690" s="9" t="e">
        <f t="shared" si="43"/>
        <v>#VALUE!</v>
      </c>
      <c r="J690" s="9" t="str">
        <f>TEXT(MID(B690,1,Table1[[#This Row],[level1]]-1),"00")</f>
        <v>06</v>
      </c>
      <c r="K690" s="9" t="str">
        <f>TEXT(MID(B690,Table1[[#This Row],[level1]]+1,Table1[[#This Row],[level2]]-Table1[[#This Row],[level1]]-1),"00")</f>
        <v>04</v>
      </c>
      <c r="L690" s="9" t="str">
        <f>TEXT(MID(B690,Table1[[#This Row],[level2]]+1,5),"00")</f>
        <v>01</v>
      </c>
      <c r="Q690" s="9" t="str">
        <f t="shared" si="40"/>
        <v>{"ID":"6.4.1", "Title":"Initiate recall"},</v>
      </c>
    </row>
    <row r="691" spans="1:17" s="9" customFormat="1" ht="27.6">
      <c r="A691" s="6">
        <v>20112</v>
      </c>
      <c r="B691" s="7" t="s">
        <v>1390</v>
      </c>
      <c r="C691" s="12" t="s">
        <v>1391</v>
      </c>
      <c r="D691" s="6" t="s">
        <v>13</v>
      </c>
      <c r="E691" s="6"/>
      <c r="F691" s="9">
        <f t="shared" si="41"/>
        <v>2</v>
      </c>
      <c r="G691" s="9">
        <f t="shared" si="42"/>
        <v>4</v>
      </c>
      <c r="H691" s="9" t="e">
        <f t="shared" si="43"/>
        <v>#VALUE!</v>
      </c>
      <c r="J691" s="9" t="str">
        <f>TEXT(MID(B691,1,Table1[[#This Row],[level1]]-1),"00")</f>
        <v>06</v>
      </c>
      <c r="K691" s="9" t="str">
        <f>TEXT(MID(B691,Table1[[#This Row],[level1]]+1,Table1[[#This Row],[level2]]-Table1[[#This Row],[level1]]-1),"00")</f>
        <v>04</v>
      </c>
      <c r="L691" s="9" t="str">
        <f>TEXT(MID(B691,Table1[[#This Row],[level2]]+1,5),"00")</f>
        <v>02</v>
      </c>
      <c r="Q691" s="9" t="str">
        <f t="shared" si="40"/>
        <v>{"ID":"6.4.2", "Title":"Assess the likelihood and consequences of occurrence of any hazards"},</v>
      </c>
    </row>
    <row r="692" spans="1:17" s="9" customFormat="1">
      <c r="A692" s="6">
        <v>20113</v>
      </c>
      <c r="B692" s="7" t="s">
        <v>1392</v>
      </c>
      <c r="C692" s="12" t="s">
        <v>1393</v>
      </c>
      <c r="D692" s="6" t="s">
        <v>13</v>
      </c>
      <c r="E692" s="6"/>
      <c r="F692" s="9">
        <f t="shared" si="41"/>
        <v>2</v>
      </c>
      <c r="G692" s="9">
        <f t="shared" si="42"/>
        <v>4</v>
      </c>
      <c r="H692" s="9" t="e">
        <f t="shared" si="43"/>
        <v>#VALUE!</v>
      </c>
      <c r="J692" s="9" t="str">
        <f>TEXT(MID(B692,1,Table1[[#This Row],[level1]]-1),"00")</f>
        <v>06</v>
      </c>
      <c r="K692" s="9" t="str">
        <f>TEXT(MID(B692,Table1[[#This Row],[level1]]+1,Table1[[#This Row],[level2]]-Table1[[#This Row],[level1]]-1),"00")</f>
        <v>04</v>
      </c>
      <c r="L692" s="9" t="str">
        <f>TEXT(MID(B692,Table1[[#This Row],[level2]]+1,5),"00")</f>
        <v>03</v>
      </c>
      <c r="Q692" s="9" t="str">
        <f t="shared" si="40"/>
        <v>{"ID":"6.4.3", "Title":"Manage recall related communications"},</v>
      </c>
    </row>
    <row r="693" spans="1:17" s="9" customFormat="1">
      <c r="A693" s="6">
        <v>20114</v>
      </c>
      <c r="B693" s="7" t="s">
        <v>1394</v>
      </c>
      <c r="C693" s="12" t="s">
        <v>1395</v>
      </c>
      <c r="D693" s="6" t="s">
        <v>13</v>
      </c>
      <c r="E693" s="6"/>
      <c r="F693" s="9">
        <f t="shared" si="41"/>
        <v>2</v>
      </c>
      <c r="G693" s="9">
        <f t="shared" si="42"/>
        <v>4</v>
      </c>
      <c r="H693" s="9" t="e">
        <f t="shared" si="43"/>
        <v>#VALUE!</v>
      </c>
      <c r="J693" s="9" t="str">
        <f>TEXT(MID(B693,1,Table1[[#This Row],[level1]]-1),"00")</f>
        <v>06</v>
      </c>
      <c r="K693" s="9" t="str">
        <f>TEXT(MID(B693,Table1[[#This Row],[level1]]+1,Table1[[#This Row],[level2]]-Table1[[#This Row],[level1]]-1),"00")</f>
        <v>04</v>
      </c>
      <c r="L693" s="9" t="str">
        <f>TEXT(MID(B693,Table1[[#This Row],[level2]]+1,5),"00")</f>
        <v>04</v>
      </c>
      <c r="Q693" s="9" t="str">
        <f t="shared" si="40"/>
        <v>{"ID":"6.4.4", "Title":"Submit regulatory reports"},</v>
      </c>
    </row>
    <row r="694" spans="1:17" s="9" customFormat="1">
      <c r="A694" s="6">
        <v>20115</v>
      </c>
      <c r="B694" s="7" t="s">
        <v>1396</v>
      </c>
      <c r="C694" s="12" t="s">
        <v>1397</v>
      </c>
      <c r="D694" s="6" t="s">
        <v>13</v>
      </c>
      <c r="E694" s="6"/>
      <c r="F694" s="9">
        <f t="shared" si="41"/>
        <v>2</v>
      </c>
      <c r="G694" s="9">
        <f t="shared" si="42"/>
        <v>4</v>
      </c>
      <c r="H694" s="9" t="e">
        <f t="shared" si="43"/>
        <v>#VALUE!</v>
      </c>
      <c r="J694" s="9" t="str">
        <f>TEXT(MID(B694,1,Table1[[#This Row],[level1]]-1),"00")</f>
        <v>06</v>
      </c>
      <c r="K694" s="9" t="str">
        <f>TEXT(MID(B694,Table1[[#This Row],[level1]]+1,Table1[[#This Row],[level2]]-Table1[[#This Row],[level1]]-1),"00")</f>
        <v>04</v>
      </c>
      <c r="L694" s="9" t="str">
        <f>TEXT(MID(B694,Table1[[#This Row],[level2]]+1,5),"00")</f>
        <v>05</v>
      </c>
      <c r="Q694" s="9" t="str">
        <f t="shared" si="40"/>
        <v>{"ID":"6.4.5", "Title":"Monitor and audit recall effectiveness"},</v>
      </c>
    </row>
    <row r="695" spans="1:17" s="9" customFormat="1">
      <c r="A695" s="6">
        <v>20116</v>
      </c>
      <c r="B695" s="7" t="s">
        <v>1398</v>
      </c>
      <c r="C695" s="12" t="s">
        <v>1399</v>
      </c>
      <c r="D695" s="6" t="s">
        <v>13</v>
      </c>
      <c r="E695" s="6"/>
      <c r="F695" s="9">
        <f t="shared" si="41"/>
        <v>2</v>
      </c>
      <c r="G695" s="9">
        <f t="shared" si="42"/>
        <v>4</v>
      </c>
      <c r="H695" s="9" t="e">
        <f t="shared" si="43"/>
        <v>#VALUE!</v>
      </c>
      <c r="J695" s="9" t="str">
        <f>TEXT(MID(B695,1,Table1[[#This Row],[level1]]-1),"00")</f>
        <v>06</v>
      </c>
      <c r="K695" s="9" t="str">
        <f>TEXT(MID(B695,Table1[[#This Row],[level1]]+1,Table1[[#This Row],[level2]]-Table1[[#This Row],[level1]]-1),"00")</f>
        <v>04</v>
      </c>
      <c r="L695" s="9" t="str">
        <f>TEXT(MID(B695,Table1[[#This Row],[level2]]+1,5),"00")</f>
        <v>06</v>
      </c>
      <c r="Q695" s="9" t="str">
        <f t="shared" si="40"/>
        <v>{"ID":"6.4.6", "Title":"Manage recall termination"},</v>
      </c>
    </row>
    <row r="696" spans="1:17" s="9" customFormat="1">
      <c r="A696" s="6">
        <v>10380</v>
      </c>
      <c r="B696" s="7" t="s">
        <v>1400</v>
      </c>
      <c r="C696" s="11" t="s">
        <v>1401</v>
      </c>
      <c r="D696" s="6" t="s">
        <v>6</v>
      </c>
      <c r="E696" s="6"/>
      <c r="F696" s="9">
        <f t="shared" si="41"/>
        <v>2</v>
      </c>
      <c r="G696" s="9" t="e">
        <f t="shared" si="42"/>
        <v>#VALUE!</v>
      </c>
      <c r="H696" s="9" t="e">
        <f t="shared" si="43"/>
        <v>#VALUE!</v>
      </c>
      <c r="J696" s="9" t="str">
        <f>TEXT(MID(B696,1,Table1[[#This Row],[level1]]-1),"00")</f>
        <v>06</v>
      </c>
      <c r="K696" s="9" t="e">
        <f>TEXT(MID(B696,Table1[[#This Row],[level1]]+1,Table1[[#This Row],[level2]]-Table1[[#This Row],[level1]]-1),"00")</f>
        <v>#VALUE!</v>
      </c>
      <c r="L696" s="9" t="e">
        <f>TEXT(MID(B696,Table1[[#This Row],[level2]]+1,5),"00")</f>
        <v>#VALUE!</v>
      </c>
      <c r="Q696" s="9" t="str">
        <f t="shared" si="40"/>
        <v>{"ID":"6.5", "Title":"Evaluate customer service operations and customer satisfaction"},</v>
      </c>
    </row>
    <row r="697" spans="1:17" s="9" customFormat="1" ht="27.6">
      <c r="A697" s="6">
        <v>10401</v>
      </c>
      <c r="B697" s="7" t="s">
        <v>1402</v>
      </c>
      <c r="C697" s="12" t="s">
        <v>1403</v>
      </c>
      <c r="D697" s="6" t="s">
        <v>13</v>
      </c>
      <c r="E697" s="6"/>
      <c r="F697" s="9">
        <f t="shared" si="41"/>
        <v>2</v>
      </c>
      <c r="G697" s="9">
        <f t="shared" si="42"/>
        <v>4</v>
      </c>
      <c r="H697" s="9" t="e">
        <f t="shared" si="43"/>
        <v>#VALUE!</v>
      </c>
      <c r="J697" s="9" t="str">
        <f>TEXT(MID(B697,1,Table1[[#This Row],[level1]]-1),"00")</f>
        <v>06</v>
      </c>
      <c r="K697" s="9" t="str">
        <f>TEXT(MID(B697,Table1[[#This Row],[level1]]+1,Table1[[#This Row],[level2]]-Table1[[#This Row],[level1]]-1),"00")</f>
        <v>05</v>
      </c>
      <c r="L697" s="9" t="str">
        <f>TEXT(MID(B697,Table1[[#This Row],[level2]]+1,5),"00")</f>
        <v>01</v>
      </c>
      <c r="Q697" s="9" t="str">
        <f t="shared" si="40"/>
        <v>{"ID":"6.5.1", "Title":"Measure customer satisfaction with customer problems, requests, and inquiries handling"},</v>
      </c>
    </row>
    <row r="698" spans="1:17" s="9" customFormat="1" hidden="1">
      <c r="A698" s="6">
        <v>11687</v>
      </c>
      <c r="B698" s="7" t="s">
        <v>1404</v>
      </c>
      <c r="C698" s="13" t="s">
        <v>1405</v>
      </c>
      <c r="D698" s="6" t="s">
        <v>13</v>
      </c>
      <c r="E698" s="6"/>
      <c r="F698" s="9">
        <f t="shared" si="41"/>
        <v>2</v>
      </c>
      <c r="G698" s="9">
        <f t="shared" si="42"/>
        <v>4</v>
      </c>
      <c r="H698" s="9">
        <f t="shared" si="43"/>
        <v>6</v>
      </c>
      <c r="J698" s="9" t="str">
        <f>TEXT(MID(B698,1,Table1[[#This Row],[level1]]-1),"00")</f>
        <v>06</v>
      </c>
      <c r="K698" s="9" t="str">
        <f>TEXT(MID(B698,Table1[[#This Row],[level1]]+1,Table1[[#This Row],[level2]]-Table1[[#This Row],[level1]]-1),"00")</f>
        <v>05</v>
      </c>
      <c r="L698" s="9" t="str">
        <f>TEXT(MID(B698,Table1[[#This Row],[level2]]+1,5),"00")</f>
        <v>1.1</v>
      </c>
      <c r="Q698" s="9" t="str">
        <f t="shared" si="40"/>
        <v>{"ID":"6.5.1.1", "Title":"Solicit customer feedback on customer service experience"},</v>
      </c>
    </row>
    <row r="699" spans="1:17" s="9" customFormat="1" ht="27.6" hidden="1">
      <c r="A699" s="6">
        <v>11688</v>
      </c>
      <c r="B699" s="7" t="s">
        <v>1406</v>
      </c>
      <c r="C699" s="13" t="s">
        <v>1407</v>
      </c>
      <c r="D699" s="6" t="s">
        <v>13</v>
      </c>
      <c r="E699" s="6"/>
      <c r="F699" s="9">
        <f t="shared" si="41"/>
        <v>2</v>
      </c>
      <c r="G699" s="9">
        <f t="shared" si="42"/>
        <v>4</v>
      </c>
      <c r="H699" s="9">
        <f t="shared" si="43"/>
        <v>6</v>
      </c>
      <c r="J699" s="9" t="str">
        <f>TEXT(MID(B699,1,Table1[[#This Row],[level1]]-1),"00")</f>
        <v>06</v>
      </c>
      <c r="K699" s="9" t="str">
        <f>TEXT(MID(B699,Table1[[#This Row],[level1]]+1,Table1[[#This Row],[level2]]-Table1[[#This Row],[level1]]-1),"00")</f>
        <v>05</v>
      </c>
      <c r="L699" s="9" t="str">
        <f>TEXT(MID(B699,Table1[[#This Row],[level2]]+1,5),"00")</f>
        <v>1.2</v>
      </c>
      <c r="Q699" s="9" t="str">
        <f t="shared" si="40"/>
        <v>{"ID":"6.5.1.2", "Title":"Analyze customer service data and identify improvement opportunities"},</v>
      </c>
    </row>
    <row r="700" spans="1:17" s="9" customFormat="1" ht="27.6" hidden="1">
      <c r="A700" s="6">
        <v>18126</v>
      </c>
      <c r="B700" s="7" t="s">
        <v>1408</v>
      </c>
      <c r="C700" s="13" t="s">
        <v>1409</v>
      </c>
      <c r="D700" s="6" t="s">
        <v>13</v>
      </c>
      <c r="E700" s="6"/>
      <c r="F700" s="9">
        <f t="shared" si="41"/>
        <v>2</v>
      </c>
      <c r="G700" s="9">
        <f t="shared" si="42"/>
        <v>4</v>
      </c>
      <c r="H700" s="9">
        <f t="shared" si="43"/>
        <v>6</v>
      </c>
      <c r="J700" s="9" t="str">
        <f>TEXT(MID(B700,1,Table1[[#This Row],[level1]]-1),"00")</f>
        <v>06</v>
      </c>
      <c r="K700" s="9" t="str">
        <f>TEXT(MID(B700,Table1[[#This Row],[level1]]+1,Table1[[#This Row],[level2]]-Table1[[#This Row],[level1]]-1),"00")</f>
        <v>05</v>
      </c>
      <c r="L700" s="9" t="str">
        <f>TEXT(MID(B700,Table1[[#This Row],[level2]]+1,5),"00")</f>
        <v>1.3</v>
      </c>
      <c r="Q700" s="9" t="str">
        <f t="shared" si="40"/>
        <v>{"ID":"6.5.1.3", "Title":"Provide customer feedback to product management on customer service experience"},</v>
      </c>
    </row>
    <row r="701" spans="1:17" s="9" customFormat="1" ht="27.6">
      <c r="A701" s="6">
        <v>10402</v>
      </c>
      <c r="B701" s="7" t="s">
        <v>1410</v>
      </c>
      <c r="C701" s="12" t="s">
        <v>1411</v>
      </c>
      <c r="D701" s="6" t="s">
        <v>13</v>
      </c>
      <c r="E701" s="6"/>
      <c r="F701" s="9">
        <f t="shared" si="41"/>
        <v>2</v>
      </c>
      <c r="G701" s="9">
        <f t="shared" si="42"/>
        <v>4</v>
      </c>
      <c r="H701" s="9" t="e">
        <f t="shared" si="43"/>
        <v>#VALUE!</v>
      </c>
      <c r="J701" s="9" t="str">
        <f>TEXT(MID(B701,1,Table1[[#This Row],[level1]]-1),"00")</f>
        <v>06</v>
      </c>
      <c r="K701" s="9" t="str">
        <f>TEXT(MID(B701,Table1[[#This Row],[level1]]+1,Table1[[#This Row],[level2]]-Table1[[#This Row],[level1]]-1),"00")</f>
        <v>05</v>
      </c>
      <c r="L701" s="9" t="str">
        <f>TEXT(MID(B701,Table1[[#This Row],[level2]]+1,5),"00")</f>
        <v>02</v>
      </c>
      <c r="Q701" s="9" t="str">
        <f t="shared" si="40"/>
        <v>{"ID":"6.5.2", "Title":"Measure customer satisfaction with customer- complaint handling and resolution"},</v>
      </c>
    </row>
    <row r="702" spans="1:17" s="9" customFormat="1" ht="27.6" hidden="1">
      <c r="A702" s="6">
        <v>11236</v>
      </c>
      <c r="B702" s="7" t="s">
        <v>1412</v>
      </c>
      <c r="C702" s="13" t="s">
        <v>1413</v>
      </c>
      <c r="D702" s="6" t="s">
        <v>13</v>
      </c>
      <c r="E702" s="6"/>
      <c r="F702" s="9">
        <f t="shared" si="41"/>
        <v>2</v>
      </c>
      <c r="G702" s="9">
        <f t="shared" si="42"/>
        <v>4</v>
      </c>
      <c r="H702" s="9">
        <f t="shared" si="43"/>
        <v>6</v>
      </c>
      <c r="J702" s="9" t="str">
        <f>TEXT(MID(B702,1,Table1[[#This Row],[level1]]-1),"00")</f>
        <v>06</v>
      </c>
      <c r="K702" s="9" t="str">
        <f>TEXT(MID(B702,Table1[[#This Row],[level1]]+1,Table1[[#This Row],[level2]]-Table1[[#This Row],[level1]]-1),"00")</f>
        <v>05</v>
      </c>
      <c r="L702" s="9" t="str">
        <f>TEXT(MID(B702,Table1[[#This Row],[level2]]+1,5),"00")</f>
        <v>2.1</v>
      </c>
      <c r="Q702" s="9" t="str">
        <f t="shared" si="40"/>
        <v>{"ID":"6.5.2.1", "Title":"Solicit customer feedback on complaint handling and resolution"},</v>
      </c>
    </row>
    <row r="703" spans="1:17" s="9" customFormat="1" ht="27.6" hidden="1">
      <c r="A703" s="6">
        <v>11237</v>
      </c>
      <c r="B703" s="7" t="s">
        <v>1414</v>
      </c>
      <c r="C703" s="13" t="s">
        <v>1415</v>
      </c>
      <c r="D703" s="6" t="s">
        <v>13</v>
      </c>
      <c r="E703" s="6"/>
      <c r="F703" s="9">
        <f t="shared" si="41"/>
        <v>2</v>
      </c>
      <c r="G703" s="9">
        <f t="shared" si="42"/>
        <v>4</v>
      </c>
      <c r="H703" s="9">
        <f t="shared" si="43"/>
        <v>6</v>
      </c>
      <c r="J703" s="9" t="str">
        <f>TEXT(MID(B703,1,Table1[[#This Row],[level1]]-1),"00")</f>
        <v>06</v>
      </c>
      <c r="K703" s="9" t="str">
        <f>TEXT(MID(B703,Table1[[#This Row],[level1]]+1,Table1[[#This Row],[level2]]-Table1[[#This Row],[level1]]-1),"00")</f>
        <v>05</v>
      </c>
      <c r="L703" s="9" t="str">
        <f>TEXT(MID(B703,Table1[[#This Row],[level2]]+1,5),"00")</f>
        <v>2.2</v>
      </c>
      <c r="Q703" s="9" t="str">
        <f t="shared" si="40"/>
        <v>{"ID":"6.5.2.2", "Title":"Analyze customer complaint data and identify improvement opportunities"},</v>
      </c>
    </row>
    <row r="704" spans="1:17" s="9" customFormat="1" hidden="1">
      <c r="A704" s="6">
        <v>11689</v>
      </c>
      <c r="B704" s="7" t="s">
        <v>1416</v>
      </c>
      <c r="C704" s="13" t="s">
        <v>1417</v>
      </c>
      <c r="D704" s="6" t="s">
        <v>13</v>
      </c>
      <c r="E704" s="6"/>
      <c r="F704" s="9">
        <f t="shared" si="41"/>
        <v>2</v>
      </c>
      <c r="G704" s="9">
        <f t="shared" si="42"/>
        <v>4</v>
      </c>
      <c r="H704" s="9">
        <f t="shared" si="43"/>
        <v>6</v>
      </c>
      <c r="J704" s="9" t="str">
        <f>TEXT(MID(B704,1,Table1[[#This Row],[level1]]-1),"00")</f>
        <v>06</v>
      </c>
      <c r="K704" s="9" t="str">
        <f>TEXT(MID(B704,Table1[[#This Row],[level1]]+1,Table1[[#This Row],[level2]]-Table1[[#This Row],[level1]]-1),"00")</f>
        <v>05</v>
      </c>
      <c r="L704" s="9" t="str">
        <f>TEXT(MID(B704,Table1[[#This Row],[level2]]+1,5),"00")</f>
        <v>2.3</v>
      </c>
      <c r="Q704" s="9" t="str">
        <f t="shared" si="40"/>
        <v>{"ID":"6.5.2.3", "Title":"Identify common customer complaints"},</v>
      </c>
    </row>
    <row r="705" spans="1:17" s="9" customFormat="1">
      <c r="A705" s="6">
        <v>10403</v>
      </c>
      <c r="B705" s="7" t="s">
        <v>1418</v>
      </c>
      <c r="C705" s="12" t="s">
        <v>1419</v>
      </c>
      <c r="D705" s="6" t="s">
        <v>13</v>
      </c>
      <c r="E705" s="6"/>
      <c r="F705" s="9">
        <f t="shared" si="41"/>
        <v>2</v>
      </c>
      <c r="G705" s="9">
        <f t="shared" si="42"/>
        <v>4</v>
      </c>
      <c r="H705" s="9" t="e">
        <f t="shared" si="43"/>
        <v>#VALUE!</v>
      </c>
      <c r="J705" s="9" t="str">
        <f>TEXT(MID(B705,1,Table1[[#This Row],[level1]]-1),"00")</f>
        <v>06</v>
      </c>
      <c r="K705" s="9" t="str">
        <f>TEXT(MID(B705,Table1[[#This Row],[level1]]+1,Table1[[#This Row],[level2]]-Table1[[#This Row],[level1]]-1),"00")</f>
        <v>05</v>
      </c>
      <c r="L705" s="9" t="str">
        <f>TEXT(MID(B705,Table1[[#This Row],[level2]]+1,5),"00")</f>
        <v>03</v>
      </c>
      <c r="Q705" s="9" t="str">
        <f t="shared" si="40"/>
        <v>{"ID":"6.5.3", "Title":"Measure customer satisfaction with products and services"},</v>
      </c>
    </row>
    <row r="706" spans="1:17" s="9" customFormat="1" ht="27.6" hidden="1">
      <c r="A706" s="6">
        <v>11238</v>
      </c>
      <c r="B706" s="7" t="s">
        <v>1420</v>
      </c>
      <c r="C706" s="13" t="s">
        <v>1421</v>
      </c>
      <c r="D706" s="6" t="s">
        <v>13</v>
      </c>
      <c r="E706" s="6"/>
      <c r="F706" s="9">
        <f t="shared" si="41"/>
        <v>2</v>
      </c>
      <c r="G706" s="9">
        <f t="shared" si="42"/>
        <v>4</v>
      </c>
      <c r="H706" s="9">
        <f t="shared" si="43"/>
        <v>6</v>
      </c>
      <c r="J706" s="9" t="str">
        <f>TEXT(MID(B706,1,Table1[[#This Row],[level1]]-1),"00")</f>
        <v>06</v>
      </c>
      <c r="K706" s="9" t="str">
        <f>TEXT(MID(B706,Table1[[#This Row],[level1]]+1,Table1[[#This Row],[level2]]-Table1[[#This Row],[level1]]-1),"00")</f>
        <v>05</v>
      </c>
      <c r="L706" s="9" t="str">
        <f>TEXT(MID(B706,Table1[[#This Row],[level2]]+1,5),"00")</f>
        <v>3.1</v>
      </c>
      <c r="Q706" s="9" t="str">
        <f t="shared" ref="Q706:Q769" si="44">"{""ID"":""" &amp; B706 &amp;""", ""Title"":"""&amp;C706&amp;"""},"</f>
        <v>{"ID":"6.5.3.1", "Title":"Gather and solicit post-sale customer feedback on products and services"},</v>
      </c>
    </row>
    <row r="707" spans="1:17" s="9" customFormat="1" hidden="1">
      <c r="A707" s="6">
        <v>11239</v>
      </c>
      <c r="B707" s="7" t="s">
        <v>1422</v>
      </c>
      <c r="C707" s="13" t="s">
        <v>1423</v>
      </c>
      <c r="D707" s="6" t="s">
        <v>13</v>
      </c>
      <c r="E707" s="6"/>
      <c r="F707" s="9">
        <f t="shared" ref="F707:F770" si="45">FIND(".",B707)</f>
        <v>2</v>
      </c>
      <c r="G707" s="9">
        <f t="shared" si="42"/>
        <v>4</v>
      </c>
      <c r="H707" s="9">
        <f t="shared" si="43"/>
        <v>6</v>
      </c>
      <c r="J707" s="9" t="str">
        <f>TEXT(MID(B707,1,Table1[[#This Row],[level1]]-1),"00")</f>
        <v>06</v>
      </c>
      <c r="K707" s="9" t="str">
        <f>TEXT(MID(B707,Table1[[#This Row],[level1]]+1,Table1[[#This Row],[level2]]-Table1[[#This Row],[level1]]-1),"00")</f>
        <v>05</v>
      </c>
      <c r="L707" s="9" t="str">
        <f>TEXT(MID(B707,Table1[[#This Row],[level2]]+1,5),"00")</f>
        <v>3.2</v>
      </c>
      <c r="Q707" s="9" t="str">
        <f t="shared" si="44"/>
        <v>{"ID":"6.5.3.2", "Title":"Solicit post-sale customer feedback on ad effectiveness"},</v>
      </c>
    </row>
    <row r="708" spans="1:17" s="9" customFormat="1" hidden="1">
      <c r="A708" s="6">
        <v>20117</v>
      </c>
      <c r="B708" s="7" t="s">
        <v>1424</v>
      </c>
      <c r="C708" s="13" t="s">
        <v>1425</v>
      </c>
      <c r="D708" s="6" t="s">
        <v>13</v>
      </c>
      <c r="E708" s="6"/>
      <c r="F708" s="9">
        <f t="shared" si="45"/>
        <v>2</v>
      </c>
      <c r="G708" s="9">
        <f t="shared" si="42"/>
        <v>4</v>
      </c>
      <c r="H708" s="9">
        <f t="shared" si="43"/>
        <v>6</v>
      </c>
      <c r="J708" s="9" t="str">
        <f>TEXT(MID(B708,1,Table1[[#This Row],[level1]]-1),"00")</f>
        <v>06</v>
      </c>
      <c r="K708" s="9" t="str">
        <f>TEXT(MID(B708,Table1[[#This Row],[level1]]+1,Table1[[#This Row],[level2]]-Table1[[#This Row],[level1]]-1),"00")</f>
        <v>05</v>
      </c>
      <c r="L708" s="9" t="str">
        <f>TEXT(MID(B708,Table1[[#This Row],[level2]]+1,5),"00")</f>
        <v>3.3</v>
      </c>
      <c r="Q708" s="9" t="str">
        <f t="shared" si="44"/>
        <v>{"ID":"6.5.3.3", "Title":"Solicit customer feedback on cross-channel experience"},</v>
      </c>
    </row>
    <row r="709" spans="1:17" s="9" customFormat="1" ht="27.6" hidden="1">
      <c r="A709" s="6">
        <v>11240</v>
      </c>
      <c r="B709" s="7" t="s">
        <v>1426</v>
      </c>
      <c r="C709" s="13" t="s">
        <v>1427</v>
      </c>
      <c r="D709" s="6" t="s">
        <v>13</v>
      </c>
      <c r="E709" s="6"/>
      <c r="F709" s="9">
        <f t="shared" si="45"/>
        <v>2</v>
      </c>
      <c r="G709" s="9">
        <f t="shared" ref="G709:G772" si="46">FIND(".",B709,F709+1)</f>
        <v>4</v>
      </c>
      <c r="H709" s="9">
        <f t="shared" si="43"/>
        <v>6</v>
      </c>
      <c r="J709" s="9" t="str">
        <f>TEXT(MID(B709,1,Table1[[#This Row],[level1]]-1),"00")</f>
        <v>06</v>
      </c>
      <c r="K709" s="9" t="str">
        <f>TEXT(MID(B709,Table1[[#This Row],[level1]]+1,Table1[[#This Row],[level2]]-Table1[[#This Row],[level1]]-1),"00")</f>
        <v>05</v>
      </c>
      <c r="L709" s="9" t="str">
        <f>TEXT(MID(B709,Table1[[#This Row],[level2]]+1,5),"00")</f>
        <v>3.4</v>
      </c>
      <c r="Q709" s="9" t="str">
        <f t="shared" si="44"/>
        <v>{"ID":"6.5.3.4", "Title":"Analyze product and service satisfaction data and identify improvement opportunities"},</v>
      </c>
    </row>
    <row r="710" spans="1:17" s="9" customFormat="1" ht="27.6" hidden="1">
      <c r="A710" s="6">
        <v>11241</v>
      </c>
      <c r="B710" s="7" t="s">
        <v>1428</v>
      </c>
      <c r="C710" s="13" t="s">
        <v>1429</v>
      </c>
      <c r="D710" s="6" t="s">
        <v>13</v>
      </c>
      <c r="E710" s="6"/>
      <c r="F710" s="9">
        <f t="shared" si="45"/>
        <v>2</v>
      </c>
      <c r="G710" s="9">
        <f t="shared" si="46"/>
        <v>4</v>
      </c>
      <c r="H710" s="9">
        <f t="shared" ref="H710:H773" si="47">FIND(".",B710,G710+1)</f>
        <v>6</v>
      </c>
      <c r="J710" s="9" t="str">
        <f>TEXT(MID(B710,1,Table1[[#This Row],[level1]]-1),"00")</f>
        <v>06</v>
      </c>
      <c r="K710" s="9" t="str">
        <f>TEXT(MID(B710,Table1[[#This Row],[level1]]+1,Table1[[#This Row],[level2]]-Table1[[#This Row],[level1]]-1),"00")</f>
        <v>05</v>
      </c>
      <c r="L710" s="9" t="str">
        <f>TEXT(MID(B710,Table1[[#This Row],[level2]]+1,5),"00")</f>
        <v>3.5</v>
      </c>
      <c r="Q710" s="9" t="str">
        <f t="shared" si="44"/>
        <v>{"ID":"6.5.3.5", "Title":"Provide feedback and insights to appropriate teams (product design/development, marketing, manufacturing)"},</v>
      </c>
    </row>
    <row r="711" spans="1:17" s="9" customFormat="1">
      <c r="A711" s="6">
        <v>12672</v>
      </c>
      <c r="B711" s="7" t="s">
        <v>1430</v>
      </c>
      <c r="C711" s="12" t="s">
        <v>1431</v>
      </c>
      <c r="D711" s="6" t="s">
        <v>6</v>
      </c>
      <c r="E711" s="6"/>
      <c r="F711" s="9">
        <f t="shared" si="45"/>
        <v>2</v>
      </c>
      <c r="G711" s="9">
        <f t="shared" si="46"/>
        <v>4</v>
      </c>
      <c r="H711" s="9" t="e">
        <f t="shared" si="47"/>
        <v>#VALUE!</v>
      </c>
      <c r="J711" s="9" t="str">
        <f>TEXT(MID(B711,1,Table1[[#This Row],[level1]]-1),"00")</f>
        <v>06</v>
      </c>
      <c r="K711" s="9" t="str">
        <f>TEXT(MID(B711,Table1[[#This Row],[level1]]+1,Table1[[#This Row],[level2]]-Table1[[#This Row],[level1]]-1),"00")</f>
        <v>05</v>
      </c>
      <c r="L711" s="9" t="str">
        <f>TEXT(MID(B711,Table1[[#This Row],[level2]]+1,5),"00")</f>
        <v>04</v>
      </c>
      <c r="Q711" s="9" t="str">
        <f t="shared" si="44"/>
        <v>{"ID":"6.5.4", "Title":"Evaluate and manage warranty performance"},</v>
      </c>
    </row>
    <row r="712" spans="1:17" s="9" customFormat="1" ht="27.6" hidden="1">
      <c r="A712" s="6">
        <v>20118</v>
      </c>
      <c r="B712" s="7" t="s">
        <v>1432</v>
      </c>
      <c r="C712" s="13" t="s">
        <v>1433</v>
      </c>
      <c r="D712" s="6" t="s">
        <v>13</v>
      </c>
      <c r="E712" s="6"/>
      <c r="F712" s="9">
        <f t="shared" si="45"/>
        <v>2</v>
      </c>
      <c r="G712" s="9">
        <f t="shared" si="46"/>
        <v>4</v>
      </c>
      <c r="H712" s="9">
        <f t="shared" si="47"/>
        <v>6</v>
      </c>
      <c r="J712" s="9" t="str">
        <f>TEXT(MID(B712,1,Table1[[#This Row],[level1]]-1),"00")</f>
        <v>06</v>
      </c>
      <c r="K712" s="9" t="str">
        <f>TEXT(MID(B712,Table1[[#This Row],[level1]]+1,Table1[[#This Row],[level2]]-Table1[[#This Row],[level1]]-1),"00")</f>
        <v>05</v>
      </c>
      <c r="L712" s="9" t="str">
        <f>TEXT(MID(B712,Table1[[#This Row],[level2]]+1,5),"00")</f>
        <v>4.1</v>
      </c>
      <c r="Q712" s="9" t="str">
        <f t="shared" si="44"/>
        <v>{"ID":"6.5.4.1", "Title":"Measure customer satisfaction with warranty handling and resolution"},</v>
      </c>
    </row>
    <row r="713" spans="1:17" s="9" customFormat="1" hidden="1">
      <c r="A713" s="6">
        <v>12676</v>
      </c>
      <c r="B713" s="7" t="s">
        <v>1434</v>
      </c>
      <c r="C713" s="13" t="s">
        <v>1435</v>
      </c>
      <c r="D713" s="6" t="s">
        <v>13</v>
      </c>
      <c r="E713" s="6"/>
      <c r="F713" s="9">
        <f t="shared" si="45"/>
        <v>2</v>
      </c>
      <c r="G713" s="9">
        <f t="shared" si="46"/>
        <v>4</v>
      </c>
      <c r="H713" s="9">
        <f t="shared" si="47"/>
        <v>6</v>
      </c>
      <c r="J713" s="9" t="str">
        <f>TEXT(MID(B713,1,Table1[[#This Row],[level1]]-1),"00")</f>
        <v>06</v>
      </c>
      <c r="K713" s="9" t="str">
        <f>TEXT(MID(B713,Table1[[#This Row],[level1]]+1,Table1[[#This Row],[level2]]-Table1[[#This Row],[level1]]-1),"00")</f>
        <v>05</v>
      </c>
      <c r="L713" s="9" t="str">
        <f>TEXT(MID(B713,Table1[[#This Row],[level2]]+1,5),"00")</f>
        <v>4.2</v>
      </c>
      <c r="Q713" s="9" t="str">
        <f t="shared" si="44"/>
        <v>{"ID":"6.5.4.2", "Title":"Monitor and report on warranty management metrics"},</v>
      </c>
    </row>
    <row r="714" spans="1:17" s="9" customFormat="1" hidden="1">
      <c r="A714" s="6">
        <v>20119</v>
      </c>
      <c r="B714" s="7" t="s">
        <v>1436</v>
      </c>
      <c r="C714" s="13" t="s">
        <v>1437</v>
      </c>
      <c r="D714" s="6" t="s">
        <v>13</v>
      </c>
      <c r="E714" s="6"/>
      <c r="F714" s="9">
        <f t="shared" si="45"/>
        <v>2</v>
      </c>
      <c r="G714" s="9">
        <f t="shared" si="46"/>
        <v>4</v>
      </c>
      <c r="H714" s="9">
        <f t="shared" si="47"/>
        <v>6</v>
      </c>
      <c r="J714" s="9" t="str">
        <f>TEXT(MID(B714,1,Table1[[#This Row],[level1]]-1),"00")</f>
        <v>06</v>
      </c>
      <c r="K714" s="9" t="str">
        <f>TEXT(MID(B714,Table1[[#This Row],[level1]]+1,Table1[[#This Row],[level2]]-Table1[[#This Row],[level1]]-1),"00")</f>
        <v>05</v>
      </c>
      <c r="L714" s="9" t="str">
        <f>TEXT(MID(B714,Table1[[#This Row],[level2]]+1,5),"00")</f>
        <v>4.3</v>
      </c>
      <c r="Q714" s="9" t="str">
        <f t="shared" si="44"/>
        <v>{"ID":"6.5.4.3", "Title":"Identify improvement opportunities"},</v>
      </c>
    </row>
    <row r="715" spans="1:17" s="9" customFormat="1" hidden="1">
      <c r="A715" s="6">
        <v>12674</v>
      </c>
      <c r="B715" s="7" t="s">
        <v>1438</v>
      </c>
      <c r="C715" s="13" t="s">
        <v>1439</v>
      </c>
      <c r="D715" s="6" t="s">
        <v>13</v>
      </c>
      <c r="E715" s="6"/>
      <c r="F715" s="9">
        <f t="shared" si="45"/>
        <v>2</v>
      </c>
      <c r="G715" s="9">
        <f t="shared" si="46"/>
        <v>4</v>
      </c>
      <c r="H715" s="9">
        <f t="shared" si="47"/>
        <v>6</v>
      </c>
      <c r="J715" s="9" t="str">
        <f>TEXT(MID(B715,1,Table1[[#This Row],[level1]]-1),"00")</f>
        <v>06</v>
      </c>
      <c r="K715" s="9" t="str">
        <f>TEXT(MID(B715,Table1[[#This Row],[level1]]+1,Table1[[#This Row],[level2]]-Table1[[#This Row],[level1]]-1),"00")</f>
        <v>05</v>
      </c>
      <c r="L715" s="9" t="str">
        <f>TEXT(MID(B715,Table1[[#This Row],[level2]]+1,5),"00")</f>
        <v>4.4</v>
      </c>
      <c r="Q715" s="9" t="str">
        <f t="shared" si="44"/>
        <v>{"ID":"6.5.4.4", "Title":"Identify opportunities to eliminate warranty waste"},</v>
      </c>
    </row>
    <row r="716" spans="1:17" s="9" customFormat="1" hidden="1">
      <c r="A716" s="6">
        <v>20120</v>
      </c>
      <c r="B716" s="7" t="s">
        <v>1440</v>
      </c>
      <c r="C716" s="13" t="s">
        <v>1441</v>
      </c>
      <c r="D716" s="6" t="s">
        <v>13</v>
      </c>
      <c r="E716" s="6"/>
      <c r="F716" s="9">
        <f t="shared" si="45"/>
        <v>2</v>
      </c>
      <c r="G716" s="9">
        <f t="shared" si="46"/>
        <v>4</v>
      </c>
      <c r="H716" s="9">
        <f t="shared" si="47"/>
        <v>6</v>
      </c>
      <c r="J716" s="9" t="str">
        <f>TEXT(MID(B716,1,Table1[[#This Row],[level1]]-1),"00")</f>
        <v>06</v>
      </c>
      <c r="K716" s="9" t="str">
        <f>TEXT(MID(B716,Table1[[#This Row],[level1]]+1,Table1[[#This Row],[level2]]-Table1[[#This Row],[level1]]-1),"00")</f>
        <v>05</v>
      </c>
      <c r="L716" s="9" t="str">
        <f>TEXT(MID(B716,Table1[[#This Row],[level2]]+1,5),"00")</f>
        <v>4.5</v>
      </c>
      <c r="Q716" s="9" t="str">
        <f t="shared" si="44"/>
        <v>{"ID":"6.5.4.5", "Title":"Investigate fraudulent claims"},</v>
      </c>
    </row>
    <row r="717" spans="1:17" s="9" customFormat="1">
      <c r="A717" s="6">
        <v>20121</v>
      </c>
      <c r="B717" s="7" t="s">
        <v>1442</v>
      </c>
      <c r="C717" s="12" t="s">
        <v>1443</v>
      </c>
      <c r="D717" s="6" t="s">
        <v>13</v>
      </c>
      <c r="E717" s="6"/>
      <c r="F717" s="9">
        <f t="shared" si="45"/>
        <v>2</v>
      </c>
      <c r="G717" s="9">
        <f t="shared" si="46"/>
        <v>4</v>
      </c>
      <c r="H717" s="9" t="e">
        <f t="shared" si="47"/>
        <v>#VALUE!</v>
      </c>
      <c r="J717" s="9" t="str">
        <f>TEXT(MID(B717,1,Table1[[#This Row],[level1]]-1),"00")</f>
        <v>06</v>
      </c>
      <c r="K717" s="9" t="str">
        <f>TEXT(MID(B717,Table1[[#This Row],[level1]]+1,Table1[[#This Row],[level2]]-Table1[[#This Row],[level1]]-1),"00")</f>
        <v>05</v>
      </c>
      <c r="L717" s="9" t="str">
        <f>TEXT(MID(B717,Table1[[#This Row],[level2]]+1,5),"00")</f>
        <v>05</v>
      </c>
      <c r="Q717" s="9" t="str">
        <f t="shared" si="44"/>
        <v>{"ID":"6.5.5", "Title":"Evaluate recall performance"},</v>
      </c>
    </row>
    <row r="718" spans="1:17" s="9" customFormat="1">
      <c r="A718" s="6">
        <v>10007</v>
      </c>
      <c r="B718" s="7" t="s">
        <v>18</v>
      </c>
      <c r="C718" s="10" t="s">
        <v>19</v>
      </c>
      <c r="D718" s="6" t="s">
        <v>6</v>
      </c>
      <c r="E718" s="6"/>
      <c r="F718" s="9">
        <f t="shared" si="45"/>
        <v>2</v>
      </c>
      <c r="G718" s="9" t="e">
        <f t="shared" si="46"/>
        <v>#VALUE!</v>
      </c>
      <c r="H718" s="9" t="e">
        <f t="shared" si="47"/>
        <v>#VALUE!</v>
      </c>
      <c r="J718" s="9" t="str">
        <f>TEXT(MID(B718,1,Table1[[#This Row],[level1]]-1),"00")</f>
        <v>07</v>
      </c>
      <c r="K718" s="9" t="e">
        <f>TEXT(MID(B718,Table1[[#This Row],[level1]]+1,Table1[[#This Row],[level2]]-Table1[[#This Row],[level1]]-1),"00")</f>
        <v>#VALUE!</v>
      </c>
      <c r="L718" s="9" t="e">
        <f>TEXT(MID(B718,Table1[[#This Row],[level2]]+1,5),"00")</f>
        <v>#VALUE!</v>
      </c>
      <c r="Q718" s="9" t="str">
        <f t="shared" si="44"/>
        <v>{"ID":"7.0", "Title":"Develop and Manage Human Capital"},</v>
      </c>
    </row>
    <row r="719" spans="1:17" s="9" customFormat="1" ht="27.6">
      <c r="A719" s="6">
        <v>17043</v>
      </c>
      <c r="B719" s="7" t="s">
        <v>1444</v>
      </c>
      <c r="C719" s="11" t="s">
        <v>1445</v>
      </c>
      <c r="D719" s="6" t="s">
        <v>13</v>
      </c>
      <c r="E719" s="6"/>
      <c r="F719" s="9">
        <f t="shared" si="45"/>
        <v>2</v>
      </c>
      <c r="G719" s="9" t="e">
        <f t="shared" si="46"/>
        <v>#VALUE!</v>
      </c>
      <c r="H719" s="9" t="e">
        <f t="shared" si="47"/>
        <v>#VALUE!</v>
      </c>
      <c r="J719" s="9" t="str">
        <f>TEXT(MID(B719,1,Table1[[#This Row],[level1]]-1),"00")</f>
        <v>07</v>
      </c>
      <c r="K719" s="9" t="e">
        <f>TEXT(MID(B719,Table1[[#This Row],[level1]]+1,Table1[[#This Row],[level2]]-Table1[[#This Row],[level1]]-1),"00")</f>
        <v>#VALUE!</v>
      </c>
      <c r="L719" s="9" t="e">
        <f>TEXT(MID(B719,Table1[[#This Row],[level2]]+1,5),"00")</f>
        <v>#VALUE!</v>
      </c>
      <c r="Q719" s="9" t="str">
        <f t="shared" si="44"/>
        <v>{"ID":"7.1", "Title":"Develop and manage human resources planning, policies, and strategies"},</v>
      </c>
    </row>
    <row r="720" spans="1:17" s="9" customFormat="1">
      <c r="A720" s="6">
        <v>17044</v>
      </c>
      <c r="B720" s="7" t="s">
        <v>1446</v>
      </c>
      <c r="C720" s="12" t="s">
        <v>1447</v>
      </c>
      <c r="D720" s="6" t="s">
        <v>13</v>
      </c>
      <c r="E720" s="6"/>
      <c r="F720" s="9">
        <f t="shared" si="45"/>
        <v>2</v>
      </c>
      <c r="G720" s="9">
        <f t="shared" si="46"/>
        <v>4</v>
      </c>
      <c r="H720" s="9" t="e">
        <f t="shared" si="47"/>
        <v>#VALUE!</v>
      </c>
      <c r="J720" s="9" t="str">
        <f>TEXT(MID(B720,1,Table1[[#This Row],[level1]]-1),"00")</f>
        <v>07</v>
      </c>
      <c r="K720" s="9" t="str">
        <f>TEXT(MID(B720,Table1[[#This Row],[level1]]+1,Table1[[#This Row],[level2]]-Table1[[#This Row],[level1]]-1),"00")</f>
        <v>01</v>
      </c>
      <c r="L720" s="9" t="str">
        <f>TEXT(MID(B720,Table1[[#This Row],[level2]]+1,5),"00")</f>
        <v>01</v>
      </c>
      <c r="Q720" s="9" t="str">
        <f t="shared" si="44"/>
        <v>{"ID":"7.1.1", "Title":"Develop human resources strategy"},</v>
      </c>
    </row>
    <row r="721" spans="1:17" s="9" customFormat="1" hidden="1">
      <c r="A721" s="6">
        <v>10418</v>
      </c>
      <c r="B721" s="7" t="s">
        <v>1448</v>
      </c>
      <c r="C721" s="13" t="s">
        <v>1449</v>
      </c>
      <c r="D721" s="6" t="s">
        <v>13</v>
      </c>
      <c r="E721" s="6"/>
      <c r="F721" s="9">
        <f t="shared" si="45"/>
        <v>2</v>
      </c>
      <c r="G721" s="9">
        <f t="shared" si="46"/>
        <v>4</v>
      </c>
      <c r="H721" s="9">
        <f t="shared" si="47"/>
        <v>6</v>
      </c>
      <c r="J721" s="9" t="str">
        <f>TEXT(MID(B721,1,Table1[[#This Row],[level1]]-1),"00")</f>
        <v>07</v>
      </c>
      <c r="K721" s="9" t="str">
        <f>TEXT(MID(B721,Table1[[#This Row],[level1]]+1,Table1[[#This Row],[level2]]-Table1[[#This Row],[level1]]-1),"00")</f>
        <v>01</v>
      </c>
      <c r="L721" s="9" t="str">
        <f>TEXT(MID(B721,Table1[[#This Row],[level2]]+1,5),"00")</f>
        <v>1.1</v>
      </c>
      <c r="Q721" s="9" t="str">
        <f t="shared" si="44"/>
        <v>{"ID":"7.1.1.1", "Title":"Identify strategic HR needs"},</v>
      </c>
    </row>
    <row r="722" spans="1:17" s="9" customFormat="1" hidden="1">
      <c r="A722" s="6">
        <v>10419</v>
      </c>
      <c r="B722" s="7" t="s">
        <v>1450</v>
      </c>
      <c r="C722" s="13" t="s">
        <v>1451</v>
      </c>
      <c r="D722" s="6" t="s">
        <v>13</v>
      </c>
      <c r="E722" s="6"/>
      <c r="F722" s="9">
        <f t="shared" si="45"/>
        <v>2</v>
      </c>
      <c r="G722" s="9">
        <f t="shared" si="46"/>
        <v>4</v>
      </c>
      <c r="H722" s="9">
        <f t="shared" si="47"/>
        <v>6</v>
      </c>
      <c r="J722" s="9" t="str">
        <f>TEXT(MID(B722,1,Table1[[#This Row],[level1]]-1),"00")</f>
        <v>07</v>
      </c>
      <c r="K722" s="9" t="str">
        <f>TEXT(MID(B722,Table1[[#This Row],[level1]]+1,Table1[[#This Row],[level2]]-Table1[[#This Row],[level1]]-1),"00")</f>
        <v>01</v>
      </c>
      <c r="L722" s="9" t="str">
        <f>TEXT(MID(B722,Table1[[#This Row],[level2]]+1,5),"00")</f>
        <v>1.2</v>
      </c>
      <c r="Q722" s="9" t="str">
        <f t="shared" si="44"/>
        <v>{"ID":"7.1.1.2", "Title":"Define HR and business function roles and accountability"},</v>
      </c>
    </row>
    <row r="723" spans="1:17" s="9" customFormat="1" hidden="1">
      <c r="A723" s="6">
        <v>10420</v>
      </c>
      <c r="B723" s="7" t="s">
        <v>1452</v>
      </c>
      <c r="C723" s="13" t="s">
        <v>1453</v>
      </c>
      <c r="D723" s="6" t="s">
        <v>13</v>
      </c>
      <c r="E723" s="6"/>
      <c r="F723" s="9">
        <f t="shared" si="45"/>
        <v>2</v>
      </c>
      <c r="G723" s="9">
        <f t="shared" si="46"/>
        <v>4</v>
      </c>
      <c r="H723" s="9">
        <f t="shared" si="47"/>
        <v>6</v>
      </c>
      <c r="J723" s="9" t="str">
        <f>TEXT(MID(B723,1,Table1[[#This Row],[level1]]-1),"00")</f>
        <v>07</v>
      </c>
      <c r="K723" s="9" t="str">
        <f>TEXT(MID(B723,Table1[[#This Row],[level1]]+1,Table1[[#This Row],[level2]]-Table1[[#This Row],[level1]]-1),"00")</f>
        <v>01</v>
      </c>
      <c r="L723" s="9" t="str">
        <f>TEXT(MID(B723,Table1[[#This Row],[level2]]+1,5),"00")</f>
        <v>1.3</v>
      </c>
      <c r="Q723" s="9" t="str">
        <f t="shared" si="44"/>
        <v>{"ID":"7.1.1.3", "Title":"Determine HR costs"},</v>
      </c>
    </row>
    <row r="724" spans="1:17" s="9" customFormat="1" hidden="1">
      <c r="A724" s="6">
        <v>10421</v>
      </c>
      <c r="B724" s="7" t="s">
        <v>1454</v>
      </c>
      <c r="C724" s="13" t="s">
        <v>1455</v>
      </c>
      <c r="D724" s="6" t="s">
        <v>13</v>
      </c>
      <c r="E724" s="6"/>
      <c r="F724" s="9">
        <f t="shared" si="45"/>
        <v>2</v>
      </c>
      <c r="G724" s="9">
        <f t="shared" si="46"/>
        <v>4</v>
      </c>
      <c r="H724" s="9">
        <f t="shared" si="47"/>
        <v>6</v>
      </c>
      <c r="J724" s="9" t="str">
        <f>TEXT(MID(B724,1,Table1[[#This Row],[level1]]-1),"00")</f>
        <v>07</v>
      </c>
      <c r="K724" s="9" t="str">
        <f>TEXT(MID(B724,Table1[[#This Row],[level1]]+1,Table1[[#This Row],[level2]]-Table1[[#This Row],[level1]]-1),"00")</f>
        <v>01</v>
      </c>
      <c r="L724" s="9" t="str">
        <f>TEXT(MID(B724,Table1[[#This Row],[level2]]+1,5),"00")</f>
        <v>1.4</v>
      </c>
      <c r="Q724" s="9" t="str">
        <f t="shared" si="44"/>
        <v>{"ID":"7.1.1.4", "Title":"Establish HR measures"},</v>
      </c>
    </row>
    <row r="725" spans="1:17" s="9" customFormat="1" hidden="1">
      <c r="A725" s="6">
        <v>10422</v>
      </c>
      <c r="B725" s="7" t="s">
        <v>1456</v>
      </c>
      <c r="C725" s="13" t="s">
        <v>1457</v>
      </c>
      <c r="D725" s="6" t="s">
        <v>13</v>
      </c>
      <c r="E725" s="6"/>
      <c r="F725" s="9">
        <f t="shared" si="45"/>
        <v>2</v>
      </c>
      <c r="G725" s="9">
        <f t="shared" si="46"/>
        <v>4</v>
      </c>
      <c r="H725" s="9">
        <f t="shared" si="47"/>
        <v>6</v>
      </c>
      <c r="J725" s="9" t="str">
        <f>TEXT(MID(B725,1,Table1[[#This Row],[level1]]-1),"00")</f>
        <v>07</v>
      </c>
      <c r="K725" s="9" t="str">
        <f>TEXT(MID(B725,Table1[[#This Row],[level1]]+1,Table1[[#This Row],[level2]]-Table1[[#This Row],[level1]]-1),"00")</f>
        <v>01</v>
      </c>
      <c r="L725" s="9" t="str">
        <f>TEXT(MID(B725,Table1[[#This Row],[level2]]+1,5),"00")</f>
        <v>1.5</v>
      </c>
      <c r="Q725" s="9" t="str">
        <f t="shared" si="44"/>
        <v>{"ID":"7.1.1.5", "Title":"Communicate HR strategies"},</v>
      </c>
    </row>
    <row r="726" spans="1:17" s="9" customFormat="1" hidden="1">
      <c r="A726" s="6">
        <v>10432</v>
      </c>
      <c r="B726" s="7" t="s">
        <v>1458</v>
      </c>
      <c r="C726" s="13" t="s">
        <v>1459</v>
      </c>
      <c r="D726" s="6" t="s">
        <v>13</v>
      </c>
      <c r="E726" s="6"/>
      <c r="F726" s="9">
        <f t="shared" si="45"/>
        <v>2</v>
      </c>
      <c r="G726" s="9">
        <f t="shared" si="46"/>
        <v>4</v>
      </c>
      <c r="H726" s="9">
        <f t="shared" si="47"/>
        <v>6</v>
      </c>
      <c r="J726" s="9" t="str">
        <f>TEXT(MID(B726,1,Table1[[#This Row],[level1]]-1),"00")</f>
        <v>07</v>
      </c>
      <c r="K726" s="9" t="str">
        <f>TEXT(MID(B726,Table1[[#This Row],[level1]]+1,Table1[[#This Row],[level2]]-Table1[[#This Row],[level1]]-1),"00")</f>
        <v>01</v>
      </c>
      <c r="L726" s="9" t="str">
        <f>TEXT(MID(B726,Table1[[#This Row],[level2]]+1,5),"00")</f>
        <v>1.6</v>
      </c>
      <c r="Q726" s="9" t="str">
        <f t="shared" si="44"/>
        <v>{"ID":"7.1.1.6", "Title":"Develop strategy for HR systems/technologies/tools"},</v>
      </c>
    </row>
    <row r="727" spans="1:17" s="9" customFormat="1">
      <c r="A727" s="6">
        <v>17045</v>
      </c>
      <c r="B727" s="7" t="s">
        <v>1460</v>
      </c>
      <c r="C727" s="12" t="s">
        <v>1461</v>
      </c>
      <c r="D727" s="6" t="s">
        <v>13</v>
      </c>
      <c r="E727" s="6"/>
      <c r="F727" s="9">
        <f t="shared" si="45"/>
        <v>2</v>
      </c>
      <c r="G727" s="9">
        <f t="shared" si="46"/>
        <v>4</v>
      </c>
      <c r="H727" s="9" t="e">
        <f t="shared" si="47"/>
        <v>#VALUE!</v>
      </c>
      <c r="J727" s="9" t="str">
        <f>TEXT(MID(B727,1,Table1[[#This Row],[level1]]-1),"00")</f>
        <v>07</v>
      </c>
      <c r="K727" s="9" t="str">
        <f>TEXT(MID(B727,Table1[[#This Row],[level1]]+1,Table1[[#This Row],[level2]]-Table1[[#This Row],[level1]]-1),"00")</f>
        <v>01</v>
      </c>
      <c r="L727" s="9" t="str">
        <f>TEXT(MID(B727,Table1[[#This Row],[level2]]+1,5),"00")</f>
        <v>02</v>
      </c>
      <c r="Q727" s="9" t="str">
        <f t="shared" si="44"/>
        <v>{"ID":"7.1.2", "Title":"Develop and implement workforce strategy and policies"},</v>
      </c>
    </row>
    <row r="728" spans="1:17" s="9" customFormat="1" ht="27.6" hidden="1">
      <c r="A728" s="6">
        <v>10423</v>
      </c>
      <c r="B728" s="7" t="s">
        <v>1462</v>
      </c>
      <c r="C728" s="13" t="s">
        <v>1463</v>
      </c>
      <c r="D728" s="6" t="s">
        <v>13</v>
      </c>
      <c r="E728" s="6"/>
      <c r="F728" s="9">
        <f t="shared" si="45"/>
        <v>2</v>
      </c>
      <c r="G728" s="9">
        <f t="shared" si="46"/>
        <v>4</v>
      </c>
      <c r="H728" s="9">
        <f t="shared" si="47"/>
        <v>6</v>
      </c>
      <c r="J728" s="9" t="str">
        <f>TEXT(MID(B728,1,Table1[[#This Row],[level1]]-1),"00")</f>
        <v>07</v>
      </c>
      <c r="K728" s="9" t="str">
        <f>TEXT(MID(B728,Table1[[#This Row],[level1]]+1,Table1[[#This Row],[level2]]-Table1[[#This Row],[level1]]-1),"00")</f>
        <v>01</v>
      </c>
      <c r="L728" s="9" t="str">
        <f>TEXT(MID(B728,Table1[[#This Row],[level2]]+1,5),"00")</f>
        <v>2.1</v>
      </c>
      <c r="Q728" s="9" t="str">
        <f t="shared" si="44"/>
        <v>{"ID":"7.1.2.1", "Title":"Gather skill requirements according to corporate strategy and market environment"},</v>
      </c>
    </row>
    <row r="729" spans="1:17" s="9" customFormat="1" ht="27.6" hidden="1">
      <c r="A729" s="6">
        <v>10424</v>
      </c>
      <c r="B729" s="7" t="s">
        <v>1464</v>
      </c>
      <c r="C729" s="13" t="s">
        <v>1465</v>
      </c>
      <c r="D729" s="6" t="s">
        <v>13</v>
      </c>
      <c r="E729" s="6"/>
      <c r="F729" s="9">
        <f t="shared" si="45"/>
        <v>2</v>
      </c>
      <c r="G729" s="9">
        <f t="shared" si="46"/>
        <v>4</v>
      </c>
      <c r="H729" s="9">
        <f t="shared" si="47"/>
        <v>6</v>
      </c>
      <c r="J729" s="9" t="str">
        <f>TEXT(MID(B729,1,Table1[[#This Row],[level1]]-1),"00")</f>
        <v>07</v>
      </c>
      <c r="K729" s="9" t="str">
        <f>TEXT(MID(B729,Table1[[#This Row],[level1]]+1,Table1[[#This Row],[level2]]-Table1[[#This Row],[level1]]-1),"00")</f>
        <v>01</v>
      </c>
      <c r="L729" s="9" t="str">
        <f>TEXT(MID(B729,Table1[[#This Row],[level2]]+1,5),"00")</f>
        <v>2.2</v>
      </c>
      <c r="Q729" s="9" t="str">
        <f t="shared" si="44"/>
        <v>{"ID":"7.1.2.2", "Title":"Plan employee resourcing requirements per business unit/organization"},</v>
      </c>
    </row>
    <row r="730" spans="1:17" s="9" customFormat="1" hidden="1">
      <c r="A730" s="6">
        <v>10425</v>
      </c>
      <c r="B730" s="7" t="s">
        <v>1466</v>
      </c>
      <c r="C730" s="13" t="s">
        <v>1467</v>
      </c>
      <c r="D730" s="6" t="s">
        <v>13</v>
      </c>
      <c r="E730" s="6"/>
      <c r="F730" s="9">
        <f t="shared" si="45"/>
        <v>2</v>
      </c>
      <c r="G730" s="9">
        <f t="shared" si="46"/>
        <v>4</v>
      </c>
      <c r="H730" s="9">
        <f t="shared" si="47"/>
        <v>6</v>
      </c>
      <c r="J730" s="9" t="str">
        <f>TEXT(MID(B730,1,Table1[[#This Row],[level1]]-1),"00")</f>
        <v>07</v>
      </c>
      <c r="K730" s="9" t="str">
        <f>TEXT(MID(B730,Table1[[#This Row],[level1]]+1,Table1[[#This Row],[level2]]-Table1[[#This Row],[level1]]-1),"00")</f>
        <v>01</v>
      </c>
      <c r="L730" s="9" t="str">
        <f>TEXT(MID(B730,Table1[[#This Row],[level2]]+1,5),"00")</f>
        <v>2.3</v>
      </c>
      <c r="Q730" s="9" t="str">
        <f t="shared" si="44"/>
        <v>{"ID":"7.1.2.3", "Title":"Develop compensation plan"},</v>
      </c>
    </row>
    <row r="731" spans="1:17" s="9" customFormat="1" hidden="1">
      <c r="A731" s="6">
        <v>10210</v>
      </c>
      <c r="B731" s="7" t="s">
        <v>1468</v>
      </c>
      <c r="C731" s="14" t="s">
        <v>1469</v>
      </c>
      <c r="D731" s="6" t="s">
        <v>13</v>
      </c>
      <c r="E731" s="6"/>
      <c r="F731" s="9">
        <f t="shared" si="45"/>
        <v>2</v>
      </c>
      <c r="G731" s="9">
        <f t="shared" si="46"/>
        <v>4</v>
      </c>
      <c r="H731" s="9">
        <f t="shared" si="47"/>
        <v>6</v>
      </c>
      <c r="J731" s="9" t="str">
        <f>TEXT(MID(B731,1,Table1[[#This Row],[level1]]-1),"00")</f>
        <v>07</v>
      </c>
      <c r="K731" s="9" t="str">
        <f>TEXT(MID(B731,Table1[[#This Row],[level1]]+1,Table1[[#This Row],[level2]]-Table1[[#This Row],[level1]]-1),"00")</f>
        <v>01</v>
      </c>
      <c r="L731" s="9" t="str">
        <f>TEXT(MID(B731,Table1[[#This Row],[level2]]+1,5),"00")</f>
        <v>2.3.1</v>
      </c>
      <c r="Q731" s="9" t="str">
        <f t="shared" si="44"/>
        <v>{"ID":"7.1.2.3.1", "Title":"Establish incentive plan"},</v>
      </c>
    </row>
    <row r="732" spans="1:17" s="9" customFormat="1" hidden="1">
      <c r="A732" s="6">
        <v>10426</v>
      </c>
      <c r="B732" s="7" t="s">
        <v>1470</v>
      </c>
      <c r="C732" s="13" t="s">
        <v>1471</v>
      </c>
      <c r="D732" s="6" t="s">
        <v>13</v>
      </c>
      <c r="E732" s="6"/>
      <c r="F732" s="9">
        <f t="shared" si="45"/>
        <v>2</v>
      </c>
      <c r="G732" s="9">
        <f t="shared" si="46"/>
        <v>4</v>
      </c>
      <c r="H732" s="9">
        <f t="shared" si="47"/>
        <v>6</v>
      </c>
      <c r="J732" s="9" t="str">
        <f>TEXT(MID(B732,1,Table1[[#This Row],[level1]]-1),"00")</f>
        <v>07</v>
      </c>
      <c r="K732" s="9" t="str">
        <f>TEXT(MID(B732,Table1[[#This Row],[level1]]+1,Table1[[#This Row],[level2]]-Table1[[#This Row],[level1]]-1),"00")</f>
        <v>01</v>
      </c>
      <c r="L732" s="9" t="str">
        <f>TEXT(MID(B732,Table1[[#This Row],[level2]]+1,5),"00")</f>
        <v>2.4</v>
      </c>
      <c r="Q732" s="9" t="str">
        <f t="shared" si="44"/>
        <v>{"ID":"7.1.2.4", "Title":"Develop succession plan"},</v>
      </c>
    </row>
    <row r="733" spans="1:17" s="9" customFormat="1" hidden="1">
      <c r="A733" s="6">
        <v>16938</v>
      </c>
      <c r="B733" s="7" t="s">
        <v>1472</v>
      </c>
      <c r="C733" s="13" t="s">
        <v>1473</v>
      </c>
      <c r="D733" s="6" t="s">
        <v>13</v>
      </c>
      <c r="E733" s="6"/>
      <c r="F733" s="9">
        <f t="shared" si="45"/>
        <v>2</v>
      </c>
      <c r="G733" s="9">
        <f t="shared" si="46"/>
        <v>4</v>
      </c>
      <c r="H733" s="9">
        <f t="shared" si="47"/>
        <v>6</v>
      </c>
      <c r="J733" s="9" t="str">
        <f>TEXT(MID(B733,1,Table1[[#This Row],[level1]]-1),"00")</f>
        <v>07</v>
      </c>
      <c r="K733" s="9" t="str">
        <f>TEXT(MID(B733,Table1[[#This Row],[level1]]+1,Table1[[#This Row],[level2]]-Table1[[#This Row],[level1]]-1),"00")</f>
        <v>01</v>
      </c>
      <c r="L733" s="9" t="str">
        <f>TEXT(MID(B733,Table1[[#This Row],[level2]]+1,5),"00")</f>
        <v>2.5</v>
      </c>
      <c r="Q733" s="9" t="str">
        <f t="shared" si="44"/>
        <v>{"ID":"7.1.2.5", "Title":"Develop high performers/leadership programs"},</v>
      </c>
    </row>
    <row r="734" spans="1:17" s="9" customFormat="1" hidden="1">
      <c r="A734" s="6">
        <v>10427</v>
      </c>
      <c r="B734" s="7" t="s">
        <v>1474</v>
      </c>
      <c r="C734" s="13" t="s">
        <v>1475</v>
      </c>
      <c r="D734" s="6" t="s">
        <v>13</v>
      </c>
      <c r="E734" s="6"/>
      <c r="F734" s="9">
        <f t="shared" si="45"/>
        <v>2</v>
      </c>
      <c r="G734" s="9">
        <f t="shared" si="46"/>
        <v>4</v>
      </c>
      <c r="H734" s="9">
        <f t="shared" si="47"/>
        <v>6</v>
      </c>
      <c r="J734" s="9" t="str">
        <f>TEXT(MID(B734,1,Table1[[#This Row],[level1]]-1),"00")</f>
        <v>07</v>
      </c>
      <c r="K734" s="9" t="str">
        <f>TEXT(MID(B734,Table1[[#This Row],[level1]]+1,Table1[[#This Row],[level2]]-Table1[[#This Row],[level1]]-1),"00")</f>
        <v>01</v>
      </c>
      <c r="L734" s="9" t="str">
        <f>TEXT(MID(B734,Table1[[#This Row],[level2]]+1,5),"00")</f>
        <v>2.6</v>
      </c>
      <c r="Q734" s="9" t="str">
        <f t="shared" si="44"/>
        <v>{"ID":"7.1.2.6", "Title":"Develop employee diversity plan"},</v>
      </c>
    </row>
    <row r="735" spans="1:17" s="9" customFormat="1" hidden="1">
      <c r="A735" s="6">
        <v>11622</v>
      </c>
      <c r="B735" s="7" t="s">
        <v>1476</v>
      </c>
      <c r="C735" s="13" t="s">
        <v>1477</v>
      </c>
      <c r="D735" s="6" t="s">
        <v>13</v>
      </c>
      <c r="E735" s="6"/>
      <c r="F735" s="9">
        <f t="shared" si="45"/>
        <v>2</v>
      </c>
      <c r="G735" s="9">
        <f t="shared" si="46"/>
        <v>4</v>
      </c>
      <c r="H735" s="9">
        <f t="shared" si="47"/>
        <v>6</v>
      </c>
      <c r="J735" s="9" t="str">
        <f>TEXT(MID(B735,1,Table1[[#This Row],[level1]]-1),"00")</f>
        <v>07</v>
      </c>
      <c r="K735" s="9" t="str">
        <f>TEXT(MID(B735,Table1[[#This Row],[level1]]+1,Table1[[#This Row],[level2]]-Table1[[#This Row],[level1]]-1),"00")</f>
        <v>01</v>
      </c>
      <c r="L735" s="9" t="str">
        <f>TEXT(MID(B735,Table1[[#This Row],[level2]]+1,5),"00")</f>
        <v>2.7</v>
      </c>
      <c r="Q735" s="9" t="str">
        <f t="shared" si="44"/>
        <v>{"ID":"7.1.2.7", "Title":"Develop training program"},</v>
      </c>
    </row>
    <row r="736" spans="1:17" s="9" customFormat="1" hidden="1">
      <c r="A736" s="6">
        <v>11623</v>
      </c>
      <c r="B736" s="7" t="s">
        <v>1478</v>
      </c>
      <c r="C736" s="13" t="s">
        <v>1479</v>
      </c>
      <c r="D736" s="6" t="s">
        <v>13</v>
      </c>
      <c r="E736" s="6"/>
      <c r="F736" s="9">
        <f t="shared" si="45"/>
        <v>2</v>
      </c>
      <c r="G736" s="9">
        <f t="shared" si="46"/>
        <v>4</v>
      </c>
      <c r="H736" s="9">
        <f t="shared" si="47"/>
        <v>6</v>
      </c>
      <c r="J736" s="9" t="str">
        <f>TEXT(MID(B736,1,Table1[[#This Row],[level1]]-1),"00")</f>
        <v>07</v>
      </c>
      <c r="K736" s="9" t="str">
        <f>TEXT(MID(B736,Table1[[#This Row],[level1]]+1,Table1[[#This Row],[level2]]-Table1[[#This Row],[level1]]-1),"00")</f>
        <v>01</v>
      </c>
      <c r="L736" s="9" t="str">
        <f>TEXT(MID(B736,Table1[[#This Row],[level2]]+1,5),"00")</f>
        <v>2.8</v>
      </c>
      <c r="Q736" s="9" t="str">
        <f t="shared" si="44"/>
        <v>{"ID":"7.1.2.8", "Title":"Develop recruitment program"},</v>
      </c>
    </row>
    <row r="737" spans="1:17" s="9" customFormat="1" hidden="1">
      <c r="A737" s="6">
        <v>10428</v>
      </c>
      <c r="B737" s="7" t="s">
        <v>1480</v>
      </c>
      <c r="C737" s="13" t="s">
        <v>1481</v>
      </c>
      <c r="D737" s="6" t="s">
        <v>13</v>
      </c>
      <c r="E737" s="6"/>
      <c r="F737" s="9">
        <f t="shared" si="45"/>
        <v>2</v>
      </c>
      <c r="G737" s="9">
        <f t="shared" si="46"/>
        <v>4</v>
      </c>
      <c r="H737" s="9">
        <f t="shared" si="47"/>
        <v>6</v>
      </c>
      <c r="J737" s="9" t="str">
        <f>TEXT(MID(B737,1,Table1[[#This Row],[level1]]-1),"00")</f>
        <v>07</v>
      </c>
      <c r="K737" s="9" t="str">
        <f>TEXT(MID(B737,Table1[[#This Row],[level1]]+1,Table1[[#This Row],[level2]]-Table1[[#This Row],[level1]]-1),"00")</f>
        <v>01</v>
      </c>
      <c r="L737" s="9" t="str">
        <f>TEXT(MID(B737,Table1[[#This Row],[level2]]+1,5),"00")</f>
        <v>2.9</v>
      </c>
      <c r="Q737" s="9" t="str">
        <f t="shared" si="44"/>
        <v>{"ID":"7.1.2.9", "Title":"Develop other HR programs"},</v>
      </c>
    </row>
    <row r="738" spans="1:17" s="9" customFormat="1" hidden="1">
      <c r="A738" s="6">
        <v>10429</v>
      </c>
      <c r="B738" s="7" t="s">
        <v>1482</v>
      </c>
      <c r="C738" s="13" t="s">
        <v>1483</v>
      </c>
      <c r="D738" s="6" t="s">
        <v>13</v>
      </c>
      <c r="E738" s="6"/>
      <c r="F738" s="9">
        <f t="shared" si="45"/>
        <v>2</v>
      </c>
      <c r="G738" s="9">
        <f t="shared" si="46"/>
        <v>4</v>
      </c>
      <c r="H738" s="9">
        <f t="shared" si="47"/>
        <v>6</v>
      </c>
      <c r="J738" s="9" t="str">
        <f>TEXT(MID(B738,1,Table1[[#This Row],[level1]]-1),"00")</f>
        <v>07</v>
      </c>
      <c r="K738" s="9" t="str">
        <f>TEXT(MID(B738,Table1[[#This Row],[level1]]+1,Table1[[#This Row],[level2]]-Table1[[#This Row],[level1]]-1),"00")</f>
        <v>01</v>
      </c>
      <c r="L738" s="9" t="str">
        <f>TEXT(MID(B738,Table1[[#This Row],[level2]]+1,5),"00")</f>
        <v>2.10</v>
      </c>
      <c r="Q738" s="9" t="str">
        <f t="shared" si="44"/>
        <v>{"ID":"7.1.2.10", "Title":"Develop HR policies"},</v>
      </c>
    </row>
    <row r="739" spans="1:17" s="9" customFormat="1" hidden="1">
      <c r="A739" s="6">
        <v>10430</v>
      </c>
      <c r="B739" s="7" t="s">
        <v>1484</v>
      </c>
      <c r="C739" s="13" t="s">
        <v>1485</v>
      </c>
      <c r="D739" s="6" t="s">
        <v>13</v>
      </c>
      <c r="E739" s="6"/>
      <c r="F739" s="9">
        <f t="shared" si="45"/>
        <v>2</v>
      </c>
      <c r="G739" s="9">
        <f t="shared" si="46"/>
        <v>4</v>
      </c>
      <c r="H739" s="9">
        <f t="shared" si="47"/>
        <v>6</v>
      </c>
      <c r="J739" s="9" t="str">
        <f>TEXT(MID(B739,1,Table1[[#This Row],[level1]]-1),"00")</f>
        <v>07</v>
      </c>
      <c r="K739" s="9" t="str">
        <f>TEXT(MID(B739,Table1[[#This Row],[level1]]+1,Table1[[#This Row],[level2]]-Table1[[#This Row],[level1]]-1),"00")</f>
        <v>01</v>
      </c>
      <c r="L739" s="9" t="str">
        <f>TEXT(MID(B739,Table1[[#This Row],[level2]]+1,5),"00")</f>
        <v>2.11</v>
      </c>
      <c r="Q739" s="9" t="str">
        <f t="shared" si="44"/>
        <v>{"ID":"7.1.2.11", "Title":"Administer HR policies"},</v>
      </c>
    </row>
    <row r="740" spans="1:17" s="9" customFormat="1" hidden="1">
      <c r="A740" s="6">
        <v>10431</v>
      </c>
      <c r="B740" s="7" t="s">
        <v>1486</v>
      </c>
      <c r="C740" s="13" t="s">
        <v>1487</v>
      </c>
      <c r="D740" s="6" t="s">
        <v>13</v>
      </c>
      <c r="E740" s="6"/>
      <c r="F740" s="9">
        <f t="shared" si="45"/>
        <v>2</v>
      </c>
      <c r="G740" s="9">
        <f t="shared" si="46"/>
        <v>4</v>
      </c>
      <c r="H740" s="9">
        <f t="shared" si="47"/>
        <v>6</v>
      </c>
      <c r="J740" s="9" t="str">
        <f>TEXT(MID(B740,1,Table1[[#This Row],[level1]]-1),"00")</f>
        <v>07</v>
      </c>
      <c r="K740" s="9" t="str">
        <f>TEXT(MID(B740,Table1[[#This Row],[level1]]+1,Table1[[#This Row],[level2]]-Table1[[#This Row],[level1]]-1),"00")</f>
        <v>01</v>
      </c>
      <c r="L740" s="9" t="str">
        <f>TEXT(MID(B740,Table1[[#This Row],[level2]]+1,5),"00")</f>
        <v>2.12</v>
      </c>
      <c r="Q740" s="9" t="str">
        <f t="shared" si="44"/>
        <v>{"ID":"7.1.2.12", "Title":"Plan employee benefits"},</v>
      </c>
    </row>
    <row r="741" spans="1:17" s="9" customFormat="1" hidden="1">
      <c r="A741" s="6">
        <v>10433</v>
      </c>
      <c r="B741" s="7" t="s">
        <v>1488</v>
      </c>
      <c r="C741" s="13" t="s">
        <v>1489</v>
      </c>
      <c r="D741" s="6" t="s">
        <v>13</v>
      </c>
      <c r="E741" s="6"/>
      <c r="F741" s="9">
        <f t="shared" si="45"/>
        <v>2</v>
      </c>
      <c r="G741" s="9">
        <f t="shared" si="46"/>
        <v>4</v>
      </c>
      <c r="H741" s="9">
        <f t="shared" si="47"/>
        <v>6</v>
      </c>
      <c r="J741" s="9" t="str">
        <f>TEXT(MID(B741,1,Table1[[#This Row],[level1]]-1),"00")</f>
        <v>07</v>
      </c>
      <c r="K741" s="9" t="str">
        <f>TEXT(MID(B741,Table1[[#This Row],[level1]]+1,Table1[[#This Row],[level2]]-Table1[[#This Row],[level1]]-1),"00")</f>
        <v>01</v>
      </c>
      <c r="L741" s="9" t="str">
        <f>TEXT(MID(B741,Table1[[#This Row],[level2]]+1,5),"00")</f>
        <v>2.13</v>
      </c>
      <c r="Q741" s="9" t="str">
        <f t="shared" si="44"/>
        <v>{"ID":"7.1.2.13", "Title":"Develop workforce strategy models"},</v>
      </c>
    </row>
    <row r="742" spans="1:17" s="9" customFormat="1" hidden="1">
      <c r="A742" s="6">
        <v>20122</v>
      </c>
      <c r="B742" s="7" t="s">
        <v>1490</v>
      </c>
      <c r="C742" s="13" t="s">
        <v>1491</v>
      </c>
      <c r="D742" s="6" t="s">
        <v>13</v>
      </c>
      <c r="E742" s="6"/>
      <c r="F742" s="9">
        <f t="shared" si="45"/>
        <v>2</v>
      </c>
      <c r="G742" s="9">
        <f t="shared" si="46"/>
        <v>4</v>
      </c>
      <c r="H742" s="9">
        <f t="shared" si="47"/>
        <v>6</v>
      </c>
      <c r="J742" s="9" t="str">
        <f>TEXT(MID(B742,1,Table1[[#This Row],[level1]]-1),"00")</f>
        <v>07</v>
      </c>
      <c r="K742" s="9" t="str">
        <f>TEXT(MID(B742,Table1[[#This Row],[level1]]+1,Table1[[#This Row],[level2]]-Table1[[#This Row],[level1]]-1),"00")</f>
        <v>01</v>
      </c>
      <c r="L742" s="9" t="str">
        <f>TEXT(MID(B742,Table1[[#This Row],[level2]]+1,5),"00")</f>
        <v>2.14</v>
      </c>
      <c r="Q742" s="9" t="str">
        <f t="shared" si="44"/>
        <v>{"ID":"7.1.2.14", "Title":"Implement workforce strategy models"},</v>
      </c>
    </row>
    <row r="743" spans="1:17" s="9" customFormat="1">
      <c r="A743" s="6">
        <v>10417</v>
      </c>
      <c r="B743" s="7" t="s">
        <v>1492</v>
      </c>
      <c r="C743" s="12" t="s">
        <v>1493</v>
      </c>
      <c r="D743" s="6" t="s">
        <v>13</v>
      </c>
      <c r="E743" s="6"/>
      <c r="F743" s="9">
        <f t="shared" si="45"/>
        <v>2</v>
      </c>
      <c r="G743" s="9">
        <f t="shared" si="46"/>
        <v>4</v>
      </c>
      <c r="H743" s="9" t="e">
        <f t="shared" si="47"/>
        <v>#VALUE!</v>
      </c>
      <c r="J743" s="9" t="str">
        <f>TEXT(MID(B743,1,Table1[[#This Row],[level1]]-1),"00")</f>
        <v>07</v>
      </c>
      <c r="K743" s="9" t="str">
        <f>TEXT(MID(B743,Table1[[#This Row],[level1]]+1,Table1[[#This Row],[level2]]-Table1[[#This Row],[level1]]-1),"00")</f>
        <v>01</v>
      </c>
      <c r="L743" s="9" t="str">
        <f>TEXT(MID(B743,Table1[[#This Row],[level2]]+1,5),"00")</f>
        <v>03</v>
      </c>
      <c r="Q743" s="9" t="str">
        <f t="shared" si="44"/>
        <v>{"ID":"7.1.3", "Title":"Monitor and update strategy, plans, and policies"},</v>
      </c>
    </row>
    <row r="744" spans="1:17" s="9" customFormat="1" hidden="1">
      <c r="A744" s="6">
        <v>10434</v>
      </c>
      <c r="B744" s="7" t="s">
        <v>1494</v>
      </c>
      <c r="C744" s="13" t="s">
        <v>1495</v>
      </c>
      <c r="D744" s="6" t="s">
        <v>13</v>
      </c>
      <c r="E744" s="6"/>
      <c r="F744" s="9">
        <f t="shared" si="45"/>
        <v>2</v>
      </c>
      <c r="G744" s="9">
        <f t="shared" si="46"/>
        <v>4</v>
      </c>
      <c r="H744" s="9">
        <f t="shared" si="47"/>
        <v>6</v>
      </c>
      <c r="J744" s="9" t="str">
        <f>TEXT(MID(B744,1,Table1[[#This Row],[level1]]-1),"00")</f>
        <v>07</v>
      </c>
      <c r="K744" s="9" t="str">
        <f>TEXT(MID(B744,Table1[[#This Row],[level1]]+1,Table1[[#This Row],[level2]]-Table1[[#This Row],[level1]]-1),"00")</f>
        <v>01</v>
      </c>
      <c r="L744" s="9" t="str">
        <f>TEXT(MID(B744,Table1[[#This Row],[level2]]+1,5),"00")</f>
        <v>3.1</v>
      </c>
      <c r="Q744" s="9" t="str">
        <f t="shared" si="44"/>
        <v>{"ID":"7.1.3.1", "Title":"Measure realization of objectives"},</v>
      </c>
    </row>
    <row r="745" spans="1:17" s="9" customFormat="1" hidden="1">
      <c r="A745" s="6">
        <v>10435</v>
      </c>
      <c r="B745" s="7" t="s">
        <v>1496</v>
      </c>
      <c r="C745" s="13" t="s">
        <v>1497</v>
      </c>
      <c r="D745" s="6" t="s">
        <v>13</v>
      </c>
      <c r="E745" s="6"/>
      <c r="F745" s="9">
        <f t="shared" si="45"/>
        <v>2</v>
      </c>
      <c r="G745" s="9">
        <f t="shared" si="46"/>
        <v>4</v>
      </c>
      <c r="H745" s="9">
        <f t="shared" si="47"/>
        <v>6</v>
      </c>
      <c r="J745" s="9" t="str">
        <f>TEXT(MID(B745,1,Table1[[#This Row],[level1]]-1),"00")</f>
        <v>07</v>
      </c>
      <c r="K745" s="9" t="str">
        <f>TEXT(MID(B745,Table1[[#This Row],[level1]]+1,Table1[[#This Row],[level2]]-Table1[[#This Row],[level1]]-1),"00")</f>
        <v>01</v>
      </c>
      <c r="L745" s="9" t="str">
        <f>TEXT(MID(B745,Table1[[#This Row],[level2]]+1,5),"00")</f>
        <v>3.2</v>
      </c>
      <c r="Q745" s="9" t="str">
        <f t="shared" si="44"/>
        <v>{"ID":"7.1.3.2", "Title":"Measure contribution to business strategy"},</v>
      </c>
    </row>
    <row r="746" spans="1:17" s="9" customFormat="1" hidden="1">
      <c r="A746" s="6">
        <v>10436</v>
      </c>
      <c r="B746" s="7" t="s">
        <v>1498</v>
      </c>
      <c r="C746" s="13" t="s">
        <v>1499</v>
      </c>
      <c r="D746" s="6" t="s">
        <v>13</v>
      </c>
      <c r="E746" s="6"/>
      <c r="F746" s="9">
        <f t="shared" si="45"/>
        <v>2</v>
      </c>
      <c r="G746" s="9">
        <f t="shared" si="46"/>
        <v>4</v>
      </c>
      <c r="H746" s="9">
        <f t="shared" si="47"/>
        <v>6</v>
      </c>
      <c r="J746" s="9" t="str">
        <f>TEXT(MID(B746,1,Table1[[#This Row],[level1]]-1),"00")</f>
        <v>07</v>
      </c>
      <c r="K746" s="9" t="str">
        <f>TEXT(MID(B746,Table1[[#This Row],[level1]]+1,Table1[[#This Row],[level2]]-Table1[[#This Row],[level1]]-1),"00")</f>
        <v>01</v>
      </c>
      <c r="L746" s="9" t="str">
        <f>TEXT(MID(B746,Table1[[#This Row],[level2]]+1,5),"00")</f>
        <v>3.3</v>
      </c>
      <c r="Q746" s="9" t="str">
        <f t="shared" si="44"/>
        <v>{"ID":"7.1.3.3", "Title":"Communicate plans and provide updates to stakeholders"},</v>
      </c>
    </row>
    <row r="747" spans="1:17" s="9" customFormat="1" hidden="1">
      <c r="A747" s="6">
        <v>10438</v>
      </c>
      <c r="B747" s="7" t="s">
        <v>1500</v>
      </c>
      <c r="C747" s="13" t="s">
        <v>1501</v>
      </c>
      <c r="D747" s="6" t="s">
        <v>13</v>
      </c>
      <c r="E747" s="6"/>
      <c r="F747" s="9">
        <f t="shared" si="45"/>
        <v>2</v>
      </c>
      <c r="G747" s="9">
        <f t="shared" si="46"/>
        <v>4</v>
      </c>
      <c r="H747" s="9">
        <f t="shared" si="47"/>
        <v>6</v>
      </c>
      <c r="J747" s="9" t="str">
        <f>TEXT(MID(B747,1,Table1[[#This Row],[level1]]-1),"00")</f>
        <v>07</v>
      </c>
      <c r="K747" s="9" t="str">
        <f>TEXT(MID(B747,Table1[[#This Row],[level1]]+1,Table1[[#This Row],[level2]]-Table1[[#This Row],[level1]]-1),"00")</f>
        <v>01</v>
      </c>
      <c r="L747" s="9" t="str">
        <f>TEXT(MID(B747,Table1[[#This Row],[level2]]+1,5),"00")</f>
        <v>3.4</v>
      </c>
      <c r="Q747" s="9" t="str">
        <f t="shared" si="44"/>
        <v>{"ID":"7.1.3.4", "Title":"Review and revise HR plans"},</v>
      </c>
    </row>
    <row r="748" spans="1:17" s="9" customFormat="1">
      <c r="A748" s="6">
        <v>17046</v>
      </c>
      <c r="B748" s="7" t="s">
        <v>1502</v>
      </c>
      <c r="C748" s="12" t="s">
        <v>1503</v>
      </c>
      <c r="D748" s="6" t="s">
        <v>13</v>
      </c>
      <c r="E748" s="6"/>
      <c r="F748" s="9">
        <f t="shared" si="45"/>
        <v>2</v>
      </c>
      <c r="G748" s="9">
        <f t="shared" si="46"/>
        <v>4</v>
      </c>
      <c r="H748" s="9" t="e">
        <f t="shared" si="47"/>
        <v>#VALUE!</v>
      </c>
      <c r="J748" s="9" t="str">
        <f>TEXT(MID(B748,1,Table1[[#This Row],[level1]]-1),"00")</f>
        <v>07</v>
      </c>
      <c r="K748" s="9" t="str">
        <f>TEXT(MID(B748,Table1[[#This Row],[level1]]+1,Table1[[#This Row],[level2]]-Table1[[#This Row],[level1]]-1),"00")</f>
        <v>01</v>
      </c>
      <c r="L748" s="9" t="str">
        <f>TEXT(MID(B748,Table1[[#This Row],[level2]]+1,5),"00")</f>
        <v>04</v>
      </c>
      <c r="Q748" s="9" t="str">
        <f t="shared" si="44"/>
        <v>{"ID":"7.1.4", "Title":"Develop competency management models"},</v>
      </c>
    </row>
    <row r="749" spans="1:17" s="9" customFormat="1">
      <c r="A749" s="6">
        <v>10410</v>
      </c>
      <c r="B749" s="7" t="s">
        <v>1504</v>
      </c>
      <c r="C749" s="11" t="s">
        <v>1505</v>
      </c>
      <c r="D749" s="6" t="s">
        <v>6</v>
      </c>
      <c r="E749" s="6"/>
      <c r="F749" s="9">
        <f t="shared" si="45"/>
        <v>2</v>
      </c>
      <c r="G749" s="9" t="e">
        <f t="shared" si="46"/>
        <v>#VALUE!</v>
      </c>
      <c r="H749" s="9" t="e">
        <f t="shared" si="47"/>
        <v>#VALUE!</v>
      </c>
      <c r="J749" s="9" t="str">
        <f>TEXT(MID(B749,1,Table1[[#This Row],[level1]]-1),"00")</f>
        <v>07</v>
      </c>
      <c r="K749" s="9" t="e">
        <f>TEXT(MID(B749,Table1[[#This Row],[level1]]+1,Table1[[#This Row],[level2]]-Table1[[#This Row],[level1]]-1),"00")</f>
        <v>#VALUE!</v>
      </c>
      <c r="L749" s="9" t="e">
        <f>TEXT(MID(B749,Table1[[#This Row],[level2]]+1,5),"00")</f>
        <v>#VALUE!</v>
      </c>
      <c r="Q749" s="9" t="str">
        <f t="shared" si="44"/>
        <v>{"ID":"7.2", "Title":"Recruit, source, and select employees"},</v>
      </c>
    </row>
    <row r="750" spans="1:17" s="9" customFormat="1">
      <c r="A750" s="6">
        <v>10439</v>
      </c>
      <c r="B750" s="7" t="s">
        <v>1506</v>
      </c>
      <c r="C750" s="12" t="s">
        <v>1507</v>
      </c>
      <c r="D750" s="6" t="s">
        <v>13</v>
      </c>
      <c r="E750" s="6"/>
      <c r="F750" s="9">
        <f t="shared" si="45"/>
        <v>2</v>
      </c>
      <c r="G750" s="9">
        <f t="shared" si="46"/>
        <v>4</v>
      </c>
      <c r="H750" s="9" t="e">
        <f t="shared" si="47"/>
        <v>#VALUE!</v>
      </c>
      <c r="J750" s="9" t="str">
        <f>TEXT(MID(B750,1,Table1[[#This Row],[level1]]-1),"00")</f>
        <v>07</v>
      </c>
      <c r="K750" s="9" t="str">
        <f>TEXT(MID(B750,Table1[[#This Row],[level1]]+1,Table1[[#This Row],[level2]]-Table1[[#This Row],[level1]]-1),"00")</f>
        <v>02</v>
      </c>
      <c r="L750" s="9" t="str">
        <f>TEXT(MID(B750,Table1[[#This Row],[level2]]+1,5),"00")</f>
        <v>01</v>
      </c>
      <c r="Q750" s="9" t="str">
        <f t="shared" si="44"/>
        <v>{"ID":"7.2.1", "Title":"Manage employee requisitions"},</v>
      </c>
    </row>
    <row r="751" spans="1:17" s="9" customFormat="1" ht="27.6" hidden="1">
      <c r="A751" s="6">
        <v>10445</v>
      </c>
      <c r="B751" s="7" t="s">
        <v>1508</v>
      </c>
      <c r="C751" s="13" t="s">
        <v>1509</v>
      </c>
      <c r="D751" s="6" t="s">
        <v>13</v>
      </c>
      <c r="E751" s="6"/>
      <c r="F751" s="9">
        <f t="shared" si="45"/>
        <v>2</v>
      </c>
      <c r="G751" s="9">
        <f t="shared" si="46"/>
        <v>4</v>
      </c>
      <c r="H751" s="9">
        <f t="shared" si="47"/>
        <v>6</v>
      </c>
      <c r="J751" s="9" t="str">
        <f>TEXT(MID(B751,1,Table1[[#This Row],[level1]]-1),"00")</f>
        <v>07</v>
      </c>
      <c r="K751" s="9" t="str">
        <f>TEXT(MID(B751,Table1[[#This Row],[level1]]+1,Table1[[#This Row],[level2]]-Table1[[#This Row],[level1]]-1),"00")</f>
        <v>02</v>
      </c>
      <c r="L751" s="9" t="str">
        <f>TEXT(MID(B751,Table1[[#This Row],[level2]]+1,5),"00")</f>
        <v>1.1</v>
      </c>
      <c r="Q751" s="9" t="str">
        <f t="shared" si="44"/>
        <v>{"ID":"7.2.1.1", "Title":"Align staffing plan to work force plan and business unit strategies/resource needs"},</v>
      </c>
    </row>
    <row r="752" spans="1:17" s="9" customFormat="1" hidden="1">
      <c r="A752" s="6">
        <v>10447</v>
      </c>
      <c r="B752" s="7" t="s">
        <v>1510</v>
      </c>
      <c r="C752" s="13" t="s">
        <v>1511</v>
      </c>
      <c r="D752" s="6" t="s">
        <v>13</v>
      </c>
      <c r="E752" s="6"/>
      <c r="F752" s="9">
        <f t="shared" si="45"/>
        <v>2</v>
      </c>
      <c r="G752" s="9">
        <f t="shared" si="46"/>
        <v>4</v>
      </c>
      <c r="H752" s="9">
        <f t="shared" si="47"/>
        <v>6</v>
      </c>
      <c r="J752" s="9" t="str">
        <f>TEXT(MID(B752,1,Table1[[#This Row],[level1]]-1),"00")</f>
        <v>07</v>
      </c>
      <c r="K752" s="9" t="str">
        <f>TEXT(MID(B752,Table1[[#This Row],[level1]]+1,Table1[[#This Row],[level2]]-Table1[[#This Row],[level1]]-1),"00")</f>
        <v>02</v>
      </c>
      <c r="L752" s="9" t="str">
        <f>TEXT(MID(B752,Table1[[#This Row],[level2]]+1,5),"00")</f>
        <v>1.2</v>
      </c>
      <c r="Q752" s="9" t="str">
        <f t="shared" si="44"/>
        <v>{"ID":"7.2.1.2", "Title":"Develop and maintain job descriptions"},</v>
      </c>
    </row>
    <row r="753" spans="1:17" s="9" customFormat="1" hidden="1">
      <c r="A753" s="6">
        <v>10446</v>
      </c>
      <c r="B753" s="7" t="s">
        <v>1512</v>
      </c>
      <c r="C753" s="13" t="s">
        <v>1513</v>
      </c>
      <c r="D753" s="6" t="s">
        <v>13</v>
      </c>
      <c r="E753" s="6"/>
      <c r="F753" s="9">
        <f t="shared" si="45"/>
        <v>2</v>
      </c>
      <c r="G753" s="9">
        <f t="shared" si="46"/>
        <v>4</v>
      </c>
      <c r="H753" s="9">
        <f t="shared" si="47"/>
        <v>6</v>
      </c>
      <c r="J753" s="9" t="str">
        <f>TEXT(MID(B753,1,Table1[[#This Row],[level1]]-1),"00")</f>
        <v>07</v>
      </c>
      <c r="K753" s="9" t="str">
        <f>TEXT(MID(B753,Table1[[#This Row],[level1]]+1,Table1[[#This Row],[level2]]-Table1[[#This Row],[level1]]-1),"00")</f>
        <v>02</v>
      </c>
      <c r="L753" s="9" t="str">
        <f>TEXT(MID(B753,Table1[[#This Row],[level2]]+1,5),"00")</f>
        <v>1.3</v>
      </c>
      <c r="Q753" s="9" t="str">
        <f t="shared" si="44"/>
        <v>{"ID":"7.2.1.3", "Title":"Open job requisitions"},</v>
      </c>
    </row>
    <row r="754" spans="1:17" s="9" customFormat="1" hidden="1">
      <c r="A754" s="6">
        <v>10448</v>
      </c>
      <c r="B754" s="7" t="s">
        <v>1514</v>
      </c>
      <c r="C754" s="13" t="s">
        <v>1515</v>
      </c>
      <c r="D754" s="6" t="s">
        <v>13</v>
      </c>
      <c r="E754" s="6"/>
      <c r="F754" s="9">
        <f t="shared" si="45"/>
        <v>2</v>
      </c>
      <c r="G754" s="9">
        <f t="shared" si="46"/>
        <v>4</v>
      </c>
      <c r="H754" s="9">
        <f t="shared" si="47"/>
        <v>6</v>
      </c>
      <c r="J754" s="9" t="str">
        <f>TEXT(MID(B754,1,Table1[[#This Row],[level1]]-1),"00")</f>
        <v>07</v>
      </c>
      <c r="K754" s="9" t="str">
        <f>TEXT(MID(B754,Table1[[#This Row],[level1]]+1,Table1[[#This Row],[level2]]-Table1[[#This Row],[level1]]-1),"00")</f>
        <v>02</v>
      </c>
      <c r="L754" s="9" t="str">
        <f>TEXT(MID(B754,Table1[[#This Row],[level2]]+1,5),"00")</f>
        <v>1.4</v>
      </c>
      <c r="Q754" s="9" t="str">
        <f t="shared" si="44"/>
        <v>{"ID":"7.2.1.4", "Title":"Post job requisitions"},</v>
      </c>
    </row>
    <row r="755" spans="1:17" s="9" customFormat="1" hidden="1">
      <c r="A755" s="6">
        <v>10450</v>
      </c>
      <c r="B755" s="7" t="s">
        <v>1516</v>
      </c>
      <c r="C755" s="13" t="s">
        <v>1517</v>
      </c>
      <c r="D755" s="6" t="s">
        <v>13</v>
      </c>
      <c r="E755" s="6"/>
      <c r="F755" s="9">
        <f t="shared" si="45"/>
        <v>2</v>
      </c>
      <c r="G755" s="9">
        <f t="shared" si="46"/>
        <v>4</v>
      </c>
      <c r="H755" s="9">
        <f t="shared" si="47"/>
        <v>6</v>
      </c>
      <c r="J755" s="9" t="str">
        <f>TEXT(MID(B755,1,Table1[[#This Row],[level1]]-1),"00")</f>
        <v>07</v>
      </c>
      <c r="K755" s="9" t="str">
        <f>TEXT(MID(B755,Table1[[#This Row],[level1]]+1,Table1[[#This Row],[level2]]-Table1[[#This Row],[level1]]-1),"00")</f>
        <v>02</v>
      </c>
      <c r="L755" s="9" t="str">
        <f>TEXT(MID(B755,Table1[[#This Row],[level2]]+1,5),"00")</f>
        <v>1.5</v>
      </c>
      <c r="Q755" s="9" t="str">
        <f t="shared" si="44"/>
        <v>{"ID":"7.2.1.5", "Title":"Modify job requisitions"},</v>
      </c>
    </row>
    <row r="756" spans="1:17" s="9" customFormat="1" hidden="1">
      <c r="A756" s="6">
        <v>10451</v>
      </c>
      <c r="B756" s="7" t="s">
        <v>1518</v>
      </c>
      <c r="C756" s="13" t="s">
        <v>1519</v>
      </c>
      <c r="D756" s="6" t="s">
        <v>13</v>
      </c>
      <c r="E756" s="6"/>
      <c r="F756" s="9">
        <f t="shared" si="45"/>
        <v>2</v>
      </c>
      <c r="G756" s="9">
        <f t="shared" si="46"/>
        <v>4</v>
      </c>
      <c r="H756" s="9">
        <f t="shared" si="47"/>
        <v>6</v>
      </c>
      <c r="J756" s="9" t="str">
        <f>TEXT(MID(B756,1,Table1[[#This Row],[level1]]-1),"00")</f>
        <v>07</v>
      </c>
      <c r="K756" s="9" t="str">
        <f>TEXT(MID(B756,Table1[[#This Row],[level1]]+1,Table1[[#This Row],[level2]]-Table1[[#This Row],[level1]]-1),"00")</f>
        <v>02</v>
      </c>
      <c r="L756" s="9" t="str">
        <f>TEXT(MID(B756,Table1[[#This Row],[level2]]+1,5),"00")</f>
        <v>1.6</v>
      </c>
      <c r="Q756" s="9" t="str">
        <f t="shared" si="44"/>
        <v>{"ID":"7.2.1.6", "Title":"Notify hiring manager"},</v>
      </c>
    </row>
    <row r="757" spans="1:17" s="9" customFormat="1" hidden="1">
      <c r="A757" s="6">
        <v>10452</v>
      </c>
      <c r="B757" s="7" t="s">
        <v>1520</v>
      </c>
      <c r="C757" s="13" t="s">
        <v>1521</v>
      </c>
      <c r="D757" s="6" t="s">
        <v>13</v>
      </c>
      <c r="E757" s="6"/>
      <c r="F757" s="9">
        <f t="shared" si="45"/>
        <v>2</v>
      </c>
      <c r="G757" s="9">
        <f t="shared" si="46"/>
        <v>4</v>
      </c>
      <c r="H757" s="9">
        <f t="shared" si="47"/>
        <v>6</v>
      </c>
      <c r="J757" s="9" t="str">
        <f>TEXT(MID(B757,1,Table1[[#This Row],[level1]]-1),"00")</f>
        <v>07</v>
      </c>
      <c r="K757" s="9" t="str">
        <f>TEXT(MID(B757,Table1[[#This Row],[level1]]+1,Table1[[#This Row],[level2]]-Table1[[#This Row],[level1]]-1),"00")</f>
        <v>02</v>
      </c>
      <c r="L757" s="9" t="str">
        <f>TEXT(MID(B757,Table1[[#This Row],[level2]]+1,5),"00")</f>
        <v>1.7</v>
      </c>
      <c r="Q757" s="9" t="str">
        <f t="shared" si="44"/>
        <v>{"ID":"7.2.1.7", "Title":"Manage requisition dates"},</v>
      </c>
    </row>
    <row r="758" spans="1:17" s="9" customFormat="1">
      <c r="A758" s="6">
        <v>10440</v>
      </c>
      <c r="B758" s="7" t="s">
        <v>1522</v>
      </c>
      <c r="C758" s="12" t="s">
        <v>7412</v>
      </c>
      <c r="D758" s="6" t="s">
        <v>13</v>
      </c>
      <c r="E758" s="6"/>
      <c r="F758" s="9">
        <f t="shared" si="45"/>
        <v>2</v>
      </c>
      <c r="G758" s="9">
        <f t="shared" si="46"/>
        <v>4</v>
      </c>
      <c r="H758" s="9" t="e">
        <f t="shared" si="47"/>
        <v>#VALUE!</v>
      </c>
      <c r="J758" s="9" t="str">
        <f>TEXT(MID(B758,1,Table1[[#This Row],[level1]]-1),"00")</f>
        <v>07</v>
      </c>
      <c r="K758" s="9" t="str">
        <f>TEXT(MID(B758,Table1[[#This Row],[level1]]+1,Table1[[#This Row],[level2]]-Table1[[#This Row],[level1]]-1),"00")</f>
        <v>02</v>
      </c>
      <c r="L758" s="9" t="str">
        <f>TEXT(MID(B758,Table1[[#This Row],[level2]]+1,5),"00")</f>
        <v>02</v>
      </c>
      <c r="P758" s="12" t="s">
        <v>1523</v>
      </c>
      <c r="Q758" s="9" t="str">
        <f t="shared" si="44"/>
        <v>{"ID":"7.2.2", "Title":"Recruit or Source candidates"},</v>
      </c>
    </row>
    <row r="759" spans="1:17" s="9" customFormat="1" hidden="1">
      <c r="A759" s="6">
        <v>10453</v>
      </c>
      <c r="B759" s="7" t="s">
        <v>1524</v>
      </c>
      <c r="C759" s="13" t="s">
        <v>1525</v>
      </c>
      <c r="D759" s="6" t="s">
        <v>13</v>
      </c>
      <c r="E759" s="6"/>
      <c r="F759" s="9">
        <f t="shared" si="45"/>
        <v>2</v>
      </c>
      <c r="G759" s="9">
        <f t="shared" si="46"/>
        <v>4</v>
      </c>
      <c r="H759" s="9">
        <f t="shared" si="47"/>
        <v>6</v>
      </c>
      <c r="J759" s="9" t="str">
        <f>TEXT(MID(B759,1,Table1[[#This Row],[level1]]-1),"00")</f>
        <v>07</v>
      </c>
      <c r="K759" s="9" t="str">
        <f>TEXT(MID(B759,Table1[[#This Row],[level1]]+1,Table1[[#This Row],[level2]]-Table1[[#This Row],[level1]]-1),"00")</f>
        <v>02</v>
      </c>
      <c r="L759" s="9" t="str">
        <f>TEXT(MID(B759,Table1[[#This Row],[level2]]+1,5),"00")</f>
        <v>2.1</v>
      </c>
      <c r="Q759" s="9" t="str">
        <f t="shared" si="44"/>
        <v>{"ID":"7.2.2.1", "Title":"Determine recruitment methods and channels"},</v>
      </c>
    </row>
    <row r="760" spans="1:17" s="9" customFormat="1" hidden="1">
      <c r="A760" s="6">
        <v>10454</v>
      </c>
      <c r="B760" s="7" t="s">
        <v>1526</v>
      </c>
      <c r="C760" s="13" t="s">
        <v>1527</v>
      </c>
      <c r="D760" s="6" t="s">
        <v>13</v>
      </c>
      <c r="E760" s="6"/>
      <c r="F760" s="9">
        <f t="shared" si="45"/>
        <v>2</v>
      </c>
      <c r="G760" s="9">
        <f t="shared" si="46"/>
        <v>4</v>
      </c>
      <c r="H760" s="9">
        <f t="shared" si="47"/>
        <v>6</v>
      </c>
      <c r="J760" s="9" t="str">
        <f>TEXT(MID(B760,1,Table1[[#This Row],[level1]]-1),"00")</f>
        <v>07</v>
      </c>
      <c r="K760" s="9" t="str">
        <f>TEXT(MID(B760,Table1[[#This Row],[level1]]+1,Table1[[#This Row],[level2]]-Table1[[#This Row],[level1]]-1),"00")</f>
        <v>02</v>
      </c>
      <c r="L760" s="9" t="str">
        <f>TEXT(MID(B760,Table1[[#This Row],[level2]]+1,5),"00")</f>
        <v>2.2</v>
      </c>
      <c r="Q760" s="9" t="str">
        <f t="shared" si="44"/>
        <v>{"ID":"7.2.2.2", "Title":"Perform recruiting activities/events"},</v>
      </c>
    </row>
    <row r="761" spans="1:17" s="9" customFormat="1" hidden="1">
      <c r="A761" s="6">
        <v>10455</v>
      </c>
      <c r="B761" s="7" t="s">
        <v>1528</v>
      </c>
      <c r="C761" s="13" t="s">
        <v>1529</v>
      </c>
      <c r="D761" s="6" t="s">
        <v>13</v>
      </c>
      <c r="E761" s="6"/>
      <c r="F761" s="9">
        <f t="shared" si="45"/>
        <v>2</v>
      </c>
      <c r="G761" s="9">
        <f t="shared" si="46"/>
        <v>4</v>
      </c>
      <c r="H761" s="9">
        <f t="shared" si="47"/>
        <v>6</v>
      </c>
      <c r="J761" s="9" t="str">
        <f>TEXT(MID(B761,1,Table1[[#This Row],[level1]]-1),"00")</f>
        <v>07</v>
      </c>
      <c r="K761" s="9" t="str">
        <f>TEXT(MID(B761,Table1[[#This Row],[level1]]+1,Table1[[#This Row],[level2]]-Table1[[#This Row],[level1]]-1),"00")</f>
        <v>02</v>
      </c>
      <c r="L761" s="9" t="str">
        <f>TEXT(MID(B761,Table1[[#This Row],[level2]]+1,5),"00")</f>
        <v>2.3</v>
      </c>
      <c r="Q761" s="9" t="str">
        <f t="shared" si="44"/>
        <v>{"ID":"7.2.2.3", "Title":"Manage recruitment vendors"},</v>
      </c>
    </row>
    <row r="762" spans="1:17" s="9" customFormat="1" hidden="1">
      <c r="A762" s="6">
        <v>17047</v>
      </c>
      <c r="B762" s="7" t="s">
        <v>1530</v>
      </c>
      <c r="C762" s="13" t="s">
        <v>1531</v>
      </c>
      <c r="D762" s="6" t="s">
        <v>13</v>
      </c>
      <c r="E762" s="6"/>
      <c r="F762" s="9">
        <f t="shared" si="45"/>
        <v>2</v>
      </c>
      <c r="G762" s="9">
        <f t="shared" si="46"/>
        <v>4</v>
      </c>
      <c r="H762" s="9">
        <f t="shared" si="47"/>
        <v>6</v>
      </c>
      <c r="J762" s="9" t="str">
        <f>TEXT(MID(B762,1,Table1[[#This Row],[level1]]-1),"00")</f>
        <v>07</v>
      </c>
      <c r="K762" s="9" t="str">
        <f>TEXT(MID(B762,Table1[[#This Row],[level1]]+1,Table1[[#This Row],[level2]]-Table1[[#This Row],[level1]]-1),"00")</f>
        <v>02</v>
      </c>
      <c r="L762" s="9" t="str">
        <f>TEXT(MID(B762,Table1[[#This Row],[level2]]+1,5),"00")</f>
        <v>2.4</v>
      </c>
      <c r="Q762" s="9" t="str">
        <f t="shared" si="44"/>
        <v>{"ID":"7.2.2.4", "Title":"Manage employee referral programs"},</v>
      </c>
    </row>
    <row r="763" spans="1:17" s="9" customFormat="1" hidden="1">
      <c r="A763" s="6">
        <v>17048</v>
      </c>
      <c r="B763" s="7" t="s">
        <v>1532</v>
      </c>
      <c r="C763" s="13" t="s">
        <v>1533</v>
      </c>
      <c r="D763" s="6" t="s">
        <v>13</v>
      </c>
      <c r="E763" s="6"/>
      <c r="F763" s="9">
        <f t="shared" si="45"/>
        <v>2</v>
      </c>
      <c r="G763" s="9">
        <f t="shared" si="46"/>
        <v>4</v>
      </c>
      <c r="H763" s="9">
        <f t="shared" si="47"/>
        <v>6</v>
      </c>
      <c r="J763" s="9" t="str">
        <f>TEXT(MID(B763,1,Table1[[#This Row],[level1]]-1),"00")</f>
        <v>07</v>
      </c>
      <c r="K763" s="9" t="str">
        <f>TEXT(MID(B763,Table1[[#This Row],[level1]]+1,Table1[[#This Row],[level2]]-Table1[[#This Row],[level1]]-1),"00")</f>
        <v>02</v>
      </c>
      <c r="L763" s="9" t="str">
        <f>TEXT(MID(B763,Table1[[#This Row],[level2]]+1,5),"00")</f>
        <v>2.5</v>
      </c>
      <c r="Q763" s="9" t="str">
        <f t="shared" si="44"/>
        <v>{"ID":"7.2.2.5", "Title":"Manage recruitment channels"},</v>
      </c>
    </row>
    <row r="764" spans="1:17" s="9" customFormat="1">
      <c r="A764" s="6">
        <v>20123</v>
      </c>
      <c r="B764" s="7" t="s">
        <v>1534</v>
      </c>
      <c r="C764" s="12" t="s">
        <v>1535</v>
      </c>
      <c r="D764" s="6" t="s">
        <v>13</v>
      </c>
      <c r="E764" s="6"/>
      <c r="F764" s="9">
        <f t="shared" si="45"/>
        <v>2</v>
      </c>
      <c r="G764" s="9">
        <f t="shared" si="46"/>
        <v>4</v>
      </c>
      <c r="H764" s="9" t="e">
        <f t="shared" si="47"/>
        <v>#VALUE!</v>
      </c>
      <c r="J764" s="9" t="str">
        <f>TEXT(MID(B764,1,Table1[[#This Row],[level1]]-1),"00")</f>
        <v>07</v>
      </c>
      <c r="K764" s="9" t="str">
        <f>TEXT(MID(B764,Table1[[#This Row],[level1]]+1,Table1[[#This Row],[level2]]-Table1[[#This Row],[level1]]-1),"00")</f>
        <v>02</v>
      </c>
      <c r="L764" s="9" t="str">
        <f>TEXT(MID(B764,Table1[[#This Row],[level2]]+1,5),"00")</f>
        <v>03</v>
      </c>
      <c r="Q764" s="9" t="str">
        <f t="shared" si="44"/>
        <v>{"ID":"7.2.3", "Title":"Screen and select candidates"},</v>
      </c>
    </row>
    <row r="765" spans="1:17" s="9" customFormat="1" hidden="1">
      <c r="A765" s="6">
        <v>10456</v>
      </c>
      <c r="B765" s="7" t="s">
        <v>1536</v>
      </c>
      <c r="C765" s="13" t="s">
        <v>1537</v>
      </c>
      <c r="D765" s="6" t="s">
        <v>13</v>
      </c>
      <c r="E765" s="6"/>
      <c r="F765" s="9">
        <f t="shared" si="45"/>
        <v>2</v>
      </c>
      <c r="G765" s="9">
        <f t="shared" si="46"/>
        <v>4</v>
      </c>
      <c r="H765" s="9">
        <f t="shared" si="47"/>
        <v>6</v>
      </c>
      <c r="J765" s="9" t="str">
        <f>TEXT(MID(B765,1,Table1[[#This Row],[level1]]-1),"00")</f>
        <v>07</v>
      </c>
      <c r="K765" s="9" t="str">
        <f>TEXT(MID(B765,Table1[[#This Row],[level1]]+1,Table1[[#This Row],[level2]]-Table1[[#This Row],[level1]]-1),"00")</f>
        <v>02</v>
      </c>
      <c r="L765" s="9" t="str">
        <f>TEXT(MID(B765,Table1[[#This Row],[level2]]+1,5),"00")</f>
        <v>3.1</v>
      </c>
      <c r="Q765" s="9" t="str">
        <f t="shared" si="44"/>
        <v>{"ID":"7.2.3.1", "Title":"Identify and deploy candidate selection tools"},</v>
      </c>
    </row>
    <row r="766" spans="1:17" s="9" customFormat="1" hidden="1">
      <c r="A766" s="6">
        <v>10457</v>
      </c>
      <c r="B766" s="7" t="s">
        <v>1538</v>
      </c>
      <c r="C766" s="13" t="s">
        <v>1539</v>
      </c>
      <c r="D766" s="6" t="s">
        <v>13</v>
      </c>
      <c r="E766" s="6"/>
      <c r="F766" s="9">
        <f t="shared" si="45"/>
        <v>2</v>
      </c>
      <c r="G766" s="9">
        <f t="shared" si="46"/>
        <v>4</v>
      </c>
      <c r="H766" s="9">
        <f t="shared" si="47"/>
        <v>6</v>
      </c>
      <c r="J766" s="9" t="str">
        <f>TEXT(MID(B766,1,Table1[[#This Row],[level1]]-1),"00")</f>
        <v>07</v>
      </c>
      <c r="K766" s="9" t="str">
        <f>TEXT(MID(B766,Table1[[#This Row],[level1]]+1,Table1[[#This Row],[level2]]-Table1[[#This Row],[level1]]-1),"00")</f>
        <v>02</v>
      </c>
      <c r="L766" s="9" t="str">
        <f>TEXT(MID(B766,Table1[[#This Row],[level2]]+1,5),"00")</f>
        <v>3.2</v>
      </c>
      <c r="Q766" s="9" t="str">
        <f t="shared" si="44"/>
        <v>{"ID":"7.2.3.2", "Title":"Interview candidates"},</v>
      </c>
    </row>
    <row r="767" spans="1:17" s="9" customFormat="1" hidden="1">
      <c r="A767" s="6">
        <v>10458</v>
      </c>
      <c r="B767" s="7" t="s">
        <v>1540</v>
      </c>
      <c r="C767" s="13" t="s">
        <v>1541</v>
      </c>
      <c r="D767" s="6" t="s">
        <v>13</v>
      </c>
      <c r="E767" s="6"/>
      <c r="F767" s="9">
        <f t="shared" si="45"/>
        <v>2</v>
      </c>
      <c r="G767" s="9">
        <f t="shared" si="46"/>
        <v>4</v>
      </c>
      <c r="H767" s="9">
        <f t="shared" si="47"/>
        <v>6</v>
      </c>
      <c r="J767" s="9" t="str">
        <f>TEXT(MID(B767,1,Table1[[#This Row],[level1]]-1),"00")</f>
        <v>07</v>
      </c>
      <c r="K767" s="9" t="str">
        <f>TEXT(MID(B767,Table1[[#This Row],[level1]]+1,Table1[[#This Row],[level2]]-Table1[[#This Row],[level1]]-1),"00")</f>
        <v>02</v>
      </c>
      <c r="L767" s="9" t="str">
        <f>TEXT(MID(B767,Table1[[#This Row],[level2]]+1,5),"00")</f>
        <v>3.3</v>
      </c>
      <c r="Q767" s="9" t="str">
        <f t="shared" si="44"/>
        <v>{"ID":"7.2.3.3", "Title":"Test candidates"},</v>
      </c>
    </row>
    <row r="768" spans="1:17" s="9" customFormat="1" hidden="1">
      <c r="A768" s="6">
        <v>10459</v>
      </c>
      <c r="B768" s="7" t="s">
        <v>1542</v>
      </c>
      <c r="C768" s="13" t="s">
        <v>1543</v>
      </c>
      <c r="D768" s="6" t="s">
        <v>13</v>
      </c>
      <c r="E768" s="6"/>
      <c r="F768" s="9">
        <f t="shared" si="45"/>
        <v>2</v>
      </c>
      <c r="G768" s="9">
        <f t="shared" si="46"/>
        <v>4</v>
      </c>
      <c r="H768" s="9">
        <f t="shared" si="47"/>
        <v>6</v>
      </c>
      <c r="J768" s="9" t="str">
        <f>TEXT(MID(B768,1,Table1[[#This Row],[level1]]-1),"00")</f>
        <v>07</v>
      </c>
      <c r="K768" s="9" t="str">
        <f>TEXT(MID(B768,Table1[[#This Row],[level1]]+1,Table1[[#This Row],[level2]]-Table1[[#This Row],[level1]]-1),"00")</f>
        <v>02</v>
      </c>
      <c r="L768" s="9" t="str">
        <f>TEXT(MID(B768,Table1[[#This Row],[level2]]+1,5),"00")</f>
        <v>3.4</v>
      </c>
      <c r="Q768" s="9" t="str">
        <f t="shared" si="44"/>
        <v>{"ID":"7.2.3.4", "Title":"Select and reject candidates"},</v>
      </c>
    </row>
    <row r="769" spans="1:17" s="9" customFormat="1">
      <c r="A769" s="6">
        <v>10443</v>
      </c>
      <c r="B769" s="7" t="s">
        <v>1544</v>
      </c>
      <c r="C769" s="12" t="s">
        <v>7413</v>
      </c>
      <c r="D769" s="6" t="s">
        <v>6</v>
      </c>
      <c r="E769" s="6"/>
      <c r="F769" s="9">
        <f t="shared" si="45"/>
        <v>2</v>
      </c>
      <c r="G769" s="9">
        <f t="shared" si="46"/>
        <v>4</v>
      </c>
      <c r="H769" s="9" t="e">
        <f t="shared" si="47"/>
        <v>#VALUE!</v>
      </c>
      <c r="J769" s="9" t="str">
        <f>TEXT(MID(B769,1,Table1[[#This Row],[level1]]-1),"00")</f>
        <v>07</v>
      </c>
      <c r="K769" s="9" t="str">
        <f>TEXT(MID(B769,Table1[[#This Row],[level1]]+1,Table1[[#This Row],[level2]]-Table1[[#This Row],[level1]]-1),"00")</f>
        <v>02</v>
      </c>
      <c r="L769" s="9" t="str">
        <f>TEXT(MID(B769,Table1[[#This Row],[level2]]+1,5),"00")</f>
        <v>04</v>
      </c>
      <c r="P769" s="12" t="s">
        <v>1545</v>
      </c>
      <c r="Q769" s="9" t="str">
        <f t="shared" si="44"/>
        <v>{"ID":"7.2.4", "Title":"Manage new hire or re-hire"},</v>
      </c>
    </row>
    <row r="770" spans="1:17" s="9" customFormat="1" hidden="1">
      <c r="A770" s="6">
        <v>10463</v>
      </c>
      <c r="B770" s="7" t="s">
        <v>1546</v>
      </c>
      <c r="C770" s="13" t="s">
        <v>1547</v>
      </c>
      <c r="D770" s="6" t="s">
        <v>13</v>
      </c>
      <c r="E770" s="6"/>
      <c r="F770" s="9">
        <f t="shared" si="45"/>
        <v>2</v>
      </c>
      <c r="G770" s="9">
        <f t="shared" si="46"/>
        <v>4</v>
      </c>
      <c r="H770" s="9">
        <f t="shared" si="47"/>
        <v>6</v>
      </c>
      <c r="J770" s="9" t="str">
        <f>TEXT(MID(B770,1,Table1[[#This Row],[level1]]-1),"00")</f>
        <v>07</v>
      </c>
      <c r="K770" s="9" t="str">
        <f>TEXT(MID(B770,Table1[[#This Row],[level1]]+1,Table1[[#This Row],[level2]]-Table1[[#This Row],[level1]]-1),"00")</f>
        <v>02</v>
      </c>
      <c r="L770" s="9" t="str">
        <f>TEXT(MID(B770,Table1[[#This Row],[level2]]+1,5),"00")</f>
        <v>4.1</v>
      </c>
      <c r="Q770" s="9" t="str">
        <f t="shared" ref="Q770:Q833" si="48">"{""ID"":""" &amp; B770 &amp;""", ""Title"":"""&amp;C770&amp;"""},"</f>
        <v>{"ID":"7.2.4.1", "Title":"Draw up and make offer"},</v>
      </c>
    </row>
    <row r="771" spans="1:17" s="9" customFormat="1" hidden="1">
      <c r="A771" s="6">
        <v>10464</v>
      </c>
      <c r="B771" s="7" t="s">
        <v>1548</v>
      </c>
      <c r="C771" s="13" t="s">
        <v>1549</v>
      </c>
      <c r="D771" s="6" t="s">
        <v>13</v>
      </c>
      <c r="E771" s="6"/>
      <c r="F771" s="9">
        <f t="shared" ref="F771:F834" si="49">FIND(".",B771)</f>
        <v>2</v>
      </c>
      <c r="G771" s="9">
        <f t="shared" si="46"/>
        <v>4</v>
      </c>
      <c r="H771" s="9">
        <f t="shared" si="47"/>
        <v>6</v>
      </c>
      <c r="J771" s="9" t="str">
        <f>TEXT(MID(B771,1,Table1[[#This Row],[level1]]-1),"00")</f>
        <v>07</v>
      </c>
      <c r="K771" s="9" t="str">
        <f>TEXT(MID(B771,Table1[[#This Row],[level1]]+1,Table1[[#This Row],[level2]]-Table1[[#This Row],[level1]]-1),"00")</f>
        <v>02</v>
      </c>
      <c r="L771" s="9" t="str">
        <f>TEXT(MID(B771,Table1[[#This Row],[level2]]+1,5),"00")</f>
        <v>4.2</v>
      </c>
      <c r="Q771" s="9" t="str">
        <f t="shared" si="48"/>
        <v>{"ID":"7.2.4.2", "Title":"Negotiate offer"},</v>
      </c>
    </row>
    <row r="772" spans="1:17" s="9" customFormat="1" hidden="1">
      <c r="A772" s="6">
        <v>10465</v>
      </c>
      <c r="B772" s="7" t="s">
        <v>1550</v>
      </c>
      <c r="C772" s="13" t="s">
        <v>1551</v>
      </c>
      <c r="D772" s="6" t="s">
        <v>13</v>
      </c>
      <c r="E772" s="6"/>
      <c r="F772" s="9">
        <f t="shared" si="49"/>
        <v>2</v>
      </c>
      <c r="G772" s="9">
        <f t="shared" si="46"/>
        <v>4</v>
      </c>
      <c r="H772" s="9">
        <f t="shared" si="47"/>
        <v>6</v>
      </c>
      <c r="J772" s="9" t="str">
        <f>TEXT(MID(B772,1,Table1[[#This Row],[level1]]-1),"00")</f>
        <v>07</v>
      </c>
      <c r="K772" s="9" t="str">
        <f>TEXT(MID(B772,Table1[[#This Row],[level1]]+1,Table1[[#This Row],[level2]]-Table1[[#This Row],[level1]]-1),"00")</f>
        <v>02</v>
      </c>
      <c r="L772" s="9" t="str">
        <f>TEXT(MID(B772,Table1[[#This Row],[level2]]+1,5),"00")</f>
        <v>4.3</v>
      </c>
      <c r="Q772" s="9" t="str">
        <f t="shared" si="48"/>
        <v>{"ID":"7.2.4.3", "Title":"Hire candidate"},</v>
      </c>
    </row>
    <row r="773" spans="1:17" s="9" customFormat="1">
      <c r="A773" s="6">
        <v>10444</v>
      </c>
      <c r="B773" s="7" t="s">
        <v>1552</v>
      </c>
      <c r="C773" s="12" t="s">
        <v>1553</v>
      </c>
      <c r="D773" s="6" t="s">
        <v>13</v>
      </c>
      <c r="E773" s="6"/>
      <c r="F773" s="9">
        <f t="shared" si="49"/>
        <v>2</v>
      </c>
      <c r="G773" s="9">
        <f t="shared" ref="G773:G836" si="50">FIND(".",B773,F773+1)</f>
        <v>4</v>
      </c>
      <c r="H773" s="9" t="e">
        <f t="shared" si="47"/>
        <v>#VALUE!</v>
      </c>
      <c r="J773" s="9" t="str">
        <f>TEXT(MID(B773,1,Table1[[#This Row],[level1]]-1),"00")</f>
        <v>07</v>
      </c>
      <c r="K773" s="9" t="str">
        <f>TEXT(MID(B773,Table1[[#This Row],[level1]]+1,Table1[[#This Row],[level2]]-Table1[[#This Row],[level1]]-1),"00")</f>
        <v>02</v>
      </c>
      <c r="L773" s="9" t="str">
        <f>TEXT(MID(B773,Table1[[#This Row],[level2]]+1,5),"00")</f>
        <v>05</v>
      </c>
      <c r="Q773" s="9" t="str">
        <f t="shared" si="48"/>
        <v>{"ID":"7.2.5", "Title":"Manage applicant information"},</v>
      </c>
    </row>
    <row r="774" spans="1:17" s="9" customFormat="1" hidden="1">
      <c r="A774" s="6">
        <v>10460</v>
      </c>
      <c r="B774" s="7" t="s">
        <v>1554</v>
      </c>
      <c r="C774" s="13" t="s">
        <v>1555</v>
      </c>
      <c r="D774" s="6" t="s">
        <v>13</v>
      </c>
      <c r="E774" s="6"/>
      <c r="F774" s="9">
        <f t="shared" si="49"/>
        <v>2</v>
      </c>
      <c r="G774" s="9">
        <f t="shared" si="50"/>
        <v>4</v>
      </c>
      <c r="H774" s="9">
        <f t="shared" ref="H774:H837" si="51">FIND(".",B774,G774+1)</f>
        <v>6</v>
      </c>
      <c r="J774" s="9" t="str">
        <f>TEXT(MID(B774,1,Table1[[#This Row],[level1]]-1),"00")</f>
        <v>07</v>
      </c>
      <c r="K774" s="9" t="str">
        <f>TEXT(MID(B774,Table1[[#This Row],[level1]]+1,Table1[[#This Row],[level2]]-Table1[[#This Row],[level1]]-1),"00")</f>
        <v>02</v>
      </c>
      <c r="L774" s="9" t="str">
        <f>TEXT(MID(B774,Table1[[#This Row],[level2]]+1,5),"00")</f>
        <v>5.1</v>
      </c>
      <c r="Q774" s="9" t="str">
        <f t="shared" si="48"/>
        <v>{"ID":"7.2.5.1", "Title":"Obtain candidate background information"},</v>
      </c>
    </row>
    <row r="775" spans="1:17" s="9" customFormat="1" hidden="1">
      <c r="A775" s="6">
        <v>10466</v>
      </c>
      <c r="B775" s="7" t="s">
        <v>1556</v>
      </c>
      <c r="C775" s="13" t="s">
        <v>1557</v>
      </c>
      <c r="D775" s="6" t="s">
        <v>13</v>
      </c>
      <c r="E775" s="6"/>
      <c r="F775" s="9">
        <f t="shared" si="49"/>
        <v>2</v>
      </c>
      <c r="G775" s="9">
        <f t="shared" si="50"/>
        <v>4</v>
      </c>
      <c r="H775" s="9">
        <f t="shared" si="51"/>
        <v>6</v>
      </c>
      <c r="J775" s="9" t="str">
        <f>TEXT(MID(B775,1,Table1[[#This Row],[level1]]-1),"00")</f>
        <v>07</v>
      </c>
      <c r="K775" s="9" t="str">
        <f>TEXT(MID(B775,Table1[[#This Row],[level1]]+1,Table1[[#This Row],[level2]]-Table1[[#This Row],[level1]]-1),"00")</f>
        <v>02</v>
      </c>
      <c r="L775" s="9" t="str">
        <f>TEXT(MID(B775,Table1[[#This Row],[level2]]+1,5),"00")</f>
        <v>5.2</v>
      </c>
      <c r="Q775" s="9" t="str">
        <f t="shared" si="48"/>
        <v>{"ID":"7.2.5.2", "Title":"Create applicant record"},</v>
      </c>
    </row>
    <row r="776" spans="1:17" s="9" customFormat="1" hidden="1">
      <c r="A776" s="6">
        <v>10467</v>
      </c>
      <c r="B776" s="7" t="s">
        <v>1558</v>
      </c>
      <c r="C776" s="13" t="s">
        <v>1559</v>
      </c>
      <c r="D776" s="6" t="s">
        <v>13</v>
      </c>
      <c r="E776" s="6"/>
      <c r="F776" s="9">
        <f t="shared" si="49"/>
        <v>2</v>
      </c>
      <c r="G776" s="9">
        <f t="shared" si="50"/>
        <v>4</v>
      </c>
      <c r="H776" s="9">
        <f t="shared" si="51"/>
        <v>6</v>
      </c>
      <c r="J776" s="9" t="str">
        <f>TEXT(MID(B776,1,Table1[[#This Row],[level1]]-1),"00")</f>
        <v>07</v>
      </c>
      <c r="K776" s="9" t="str">
        <f>TEXT(MID(B776,Table1[[#This Row],[level1]]+1,Table1[[#This Row],[level2]]-Table1[[#This Row],[level1]]-1),"00")</f>
        <v>02</v>
      </c>
      <c r="L776" s="9" t="str">
        <f>TEXT(MID(B776,Table1[[#This Row],[level2]]+1,5),"00")</f>
        <v>5.3</v>
      </c>
      <c r="Q776" s="9" t="str">
        <f t="shared" si="48"/>
        <v>{"ID":"7.2.5.3", "Title":"Manage/track applicant data"},</v>
      </c>
    </row>
    <row r="777" spans="1:17" s="9" customFormat="1" hidden="1">
      <c r="A777" s="6">
        <v>20124</v>
      </c>
      <c r="B777" s="7" t="s">
        <v>1560</v>
      </c>
      <c r="C777" s="14" t="s">
        <v>1561</v>
      </c>
      <c r="D777" s="6" t="s">
        <v>13</v>
      </c>
      <c r="E777" s="6"/>
      <c r="F777" s="9">
        <f t="shared" si="49"/>
        <v>2</v>
      </c>
      <c r="G777" s="9">
        <f t="shared" si="50"/>
        <v>4</v>
      </c>
      <c r="H777" s="9">
        <f t="shared" si="51"/>
        <v>6</v>
      </c>
      <c r="J777" s="9" t="str">
        <f>TEXT(MID(B777,1,Table1[[#This Row],[level1]]-1),"00")</f>
        <v>07</v>
      </c>
      <c r="K777" s="9" t="str">
        <f>TEXT(MID(B777,Table1[[#This Row],[level1]]+1,Table1[[#This Row],[level2]]-Table1[[#This Row],[level1]]-1),"00")</f>
        <v>02</v>
      </c>
      <c r="L777" s="9" t="str">
        <f>TEXT(MID(B777,Table1[[#This Row],[level2]]+1,5),"00")</f>
        <v>5.3.1</v>
      </c>
      <c r="Q777" s="9" t="str">
        <f t="shared" si="48"/>
        <v>{"ID":"7.2.5.3.1", "Title":"Complete position classification and level of experience"},</v>
      </c>
    </row>
    <row r="778" spans="1:17" s="9" customFormat="1" hidden="1">
      <c r="A778" s="6">
        <v>10468</v>
      </c>
      <c r="B778" s="7" t="s">
        <v>1562</v>
      </c>
      <c r="C778" s="13" t="s">
        <v>1563</v>
      </c>
      <c r="D778" s="6" t="s">
        <v>13</v>
      </c>
      <c r="E778" s="6"/>
      <c r="F778" s="9">
        <f t="shared" si="49"/>
        <v>2</v>
      </c>
      <c r="G778" s="9">
        <f t="shared" si="50"/>
        <v>4</v>
      </c>
      <c r="H778" s="9">
        <f t="shared" si="51"/>
        <v>6</v>
      </c>
      <c r="J778" s="9" t="str">
        <f>TEXT(MID(B778,1,Table1[[#This Row],[level1]]-1),"00")</f>
        <v>07</v>
      </c>
      <c r="K778" s="9" t="str">
        <f>TEXT(MID(B778,Table1[[#This Row],[level1]]+1,Table1[[#This Row],[level2]]-Table1[[#This Row],[level1]]-1),"00")</f>
        <v>02</v>
      </c>
      <c r="L778" s="9" t="str">
        <f>TEXT(MID(B778,Table1[[#This Row],[level2]]+1,5),"00")</f>
        <v>5.4</v>
      </c>
      <c r="Q778" s="9" t="str">
        <f t="shared" si="48"/>
        <v>{"ID":"7.2.5.4", "Title":"Archive and retain records of non- hires"},</v>
      </c>
    </row>
    <row r="779" spans="1:17" s="9" customFormat="1">
      <c r="A779" s="6">
        <v>10411</v>
      </c>
      <c r="B779" s="7" t="s">
        <v>1564</v>
      </c>
      <c r="C779" s="11" t="s">
        <v>1565</v>
      </c>
      <c r="D779" s="6" t="s">
        <v>6</v>
      </c>
      <c r="E779" s="6"/>
      <c r="F779" s="9">
        <f t="shared" si="49"/>
        <v>2</v>
      </c>
      <c r="G779" s="9" t="e">
        <f t="shared" si="50"/>
        <v>#VALUE!</v>
      </c>
      <c r="H779" s="9" t="e">
        <f t="shared" si="51"/>
        <v>#VALUE!</v>
      </c>
      <c r="J779" s="9" t="str">
        <f>TEXT(MID(B779,1,Table1[[#This Row],[level1]]-1),"00")</f>
        <v>07</v>
      </c>
      <c r="K779" s="9" t="e">
        <f>TEXT(MID(B779,Table1[[#This Row],[level1]]+1,Table1[[#This Row],[level2]]-Table1[[#This Row],[level1]]-1),"00")</f>
        <v>#VALUE!</v>
      </c>
      <c r="L779" s="9" t="e">
        <f>TEXT(MID(B779,Table1[[#This Row],[level2]]+1,5),"00")</f>
        <v>#VALUE!</v>
      </c>
      <c r="Q779" s="9" t="str">
        <f t="shared" si="48"/>
        <v>{"ID":"7.3", "Title":"Develop and counsel employees"},</v>
      </c>
    </row>
    <row r="780" spans="1:17" s="9" customFormat="1">
      <c r="A780" s="6">
        <v>10469</v>
      </c>
      <c r="B780" s="7" t="s">
        <v>1566</v>
      </c>
      <c r="C780" s="12" t="s">
        <v>1567</v>
      </c>
      <c r="D780" s="6" t="s">
        <v>6</v>
      </c>
      <c r="E780" s="6"/>
      <c r="F780" s="9">
        <f t="shared" si="49"/>
        <v>2</v>
      </c>
      <c r="G780" s="9">
        <f t="shared" si="50"/>
        <v>4</v>
      </c>
      <c r="H780" s="9" t="e">
        <f t="shared" si="51"/>
        <v>#VALUE!</v>
      </c>
      <c r="J780" s="9" t="str">
        <f>TEXT(MID(B780,1,Table1[[#This Row],[level1]]-1),"00")</f>
        <v>07</v>
      </c>
      <c r="K780" s="9" t="str">
        <f>TEXT(MID(B780,Table1[[#This Row],[level1]]+1,Table1[[#This Row],[level2]]-Table1[[#This Row],[level1]]-1),"00")</f>
        <v>03</v>
      </c>
      <c r="L780" s="9" t="str">
        <f>TEXT(MID(B780,Table1[[#This Row],[level2]]+1,5),"00")</f>
        <v>01</v>
      </c>
      <c r="Q780" s="9" t="str">
        <f t="shared" si="48"/>
        <v>{"ID":"7.3.1", "Title":"Manage employee orientation and deployment"},</v>
      </c>
    </row>
    <row r="781" spans="1:17" s="9" customFormat="1" hidden="1">
      <c r="A781" s="6">
        <v>10474</v>
      </c>
      <c r="B781" s="7" t="s">
        <v>1568</v>
      </c>
      <c r="C781" s="13" t="s">
        <v>1569</v>
      </c>
      <c r="D781" s="6" t="s">
        <v>13</v>
      </c>
      <c r="E781" s="6"/>
      <c r="F781" s="9">
        <f t="shared" si="49"/>
        <v>2</v>
      </c>
      <c r="G781" s="9">
        <f t="shared" si="50"/>
        <v>4</v>
      </c>
      <c r="H781" s="9">
        <f t="shared" si="51"/>
        <v>6</v>
      </c>
      <c r="J781" s="9" t="str">
        <f>TEXT(MID(B781,1,Table1[[#This Row],[level1]]-1),"00")</f>
        <v>07</v>
      </c>
      <c r="K781" s="9" t="str">
        <f>TEXT(MID(B781,Table1[[#This Row],[level1]]+1,Table1[[#This Row],[level2]]-Table1[[#This Row],[level1]]-1),"00")</f>
        <v>03</v>
      </c>
      <c r="L781" s="9" t="str">
        <f>TEXT(MID(B781,Table1[[#This Row],[level2]]+1,5),"00")</f>
        <v>1.1</v>
      </c>
      <c r="Q781" s="9" t="str">
        <f t="shared" si="48"/>
        <v>{"ID":"7.3.1.1", "Title":"Create/maintain employee on-boarding program"},</v>
      </c>
    </row>
    <row r="782" spans="1:17" s="9" customFormat="1" ht="27.6" hidden="1">
      <c r="A782" s="6">
        <v>11243</v>
      </c>
      <c r="B782" s="7" t="s">
        <v>1570</v>
      </c>
      <c r="C782" s="13" t="s">
        <v>1571</v>
      </c>
      <c r="D782" s="6" t="s">
        <v>13</v>
      </c>
      <c r="E782" s="6"/>
      <c r="F782" s="9">
        <f t="shared" si="49"/>
        <v>2</v>
      </c>
      <c r="G782" s="9">
        <f t="shared" si="50"/>
        <v>4</v>
      </c>
      <c r="H782" s="9">
        <f t="shared" si="51"/>
        <v>6</v>
      </c>
      <c r="J782" s="9" t="str">
        <f>TEXT(MID(B782,1,Table1[[#This Row],[level1]]-1),"00")</f>
        <v>07</v>
      </c>
      <c r="K782" s="9" t="str">
        <f>TEXT(MID(B782,Table1[[#This Row],[level1]]+1,Table1[[#This Row],[level2]]-Table1[[#This Row],[level1]]-1),"00")</f>
        <v>03</v>
      </c>
      <c r="L782" s="9" t="str">
        <f>TEXT(MID(B782,Table1[[#This Row],[level2]]+1,5),"00")</f>
        <v>1.2</v>
      </c>
      <c r="Q782" s="9" t="str">
        <f t="shared" si="48"/>
        <v>{"ID":"7.3.1.2", "Title":"Evaluate the effectiveness of the employee on-boarding program"},</v>
      </c>
    </row>
    <row r="783" spans="1:17" s="9" customFormat="1" hidden="1">
      <c r="A783" s="6">
        <v>17050</v>
      </c>
      <c r="B783" s="7" t="s">
        <v>1572</v>
      </c>
      <c r="C783" s="13" t="s">
        <v>1573</v>
      </c>
      <c r="D783" s="6" t="s">
        <v>13</v>
      </c>
      <c r="E783" s="6"/>
      <c r="F783" s="9">
        <f t="shared" si="49"/>
        <v>2</v>
      </c>
      <c r="G783" s="9">
        <f t="shared" si="50"/>
        <v>4</v>
      </c>
      <c r="H783" s="9">
        <f t="shared" si="51"/>
        <v>6</v>
      </c>
      <c r="J783" s="9" t="str">
        <f>TEXT(MID(B783,1,Table1[[#This Row],[level1]]-1),"00")</f>
        <v>07</v>
      </c>
      <c r="K783" s="9" t="str">
        <f>TEXT(MID(B783,Table1[[#This Row],[level1]]+1,Table1[[#This Row],[level2]]-Table1[[#This Row],[level1]]-1),"00")</f>
        <v>03</v>
      </c>
      <c r="L783" s="9" t="str">
        <f>TEXT(MID(B783,Table1[[#This Row],[level2]]+1,5),"00")</f>
        <v>1.3</v>
      </c>
      <c r="Q783" s="9" t="str">
        <f t="shared" si="48"/>
        <v>{"ID":"7.3.1.3", "Title":"Execute onboarding program"},</v>
      </c>
    </row>
    <row r="784" spans="1:17" s="9" customFormat="1">
      <c r="A784" s="6">
        <v>10470</v>
      </c>
      <c r="B784" s="7" t="s">
        <v>1574</v>
      </c>
      <c r="C784" s="12" t="s">
        <v>1575</v>
      </c>
      <c r="D784" s="6" t="s">
        <v>6</v>
      </c>
      <c r="E784" s="6"/>
      <c r="F784" s="9">
        <f t="shared" si="49"/>
        <v>2</v>
      </c>
      <c r="G784" s="9">
        <f t="shared" si="50"/>
        <v>4</v>
      </c>
      <c r="H784" s="9" t="e">
        <f t="shared" si="51"/>
        <v>#VALUE!</v>
      </c>
      <c r="J784" s="9" t="str">
        <f>TEXT(MID(B784,1,Table1[[#This Row],[level1]]-1),"00")</f>
        <v>07</v>
      </c>
      <c r="K784" s="9" t="str">
        <f>TEXT(MID(B784,Table1[[#This Row],[level1]]+1,Table1[[#This Row],[level2]]-Table1[[#This Row],[level1]]-1),"00")</f>
        <v>03</v>
      </c>
      <c r="L784" s="9" t="str">
        <f>TEXT(MID(B784,Table1[[#This Row],[level2]]+1,5),"00")</f>
        <v>02</v>
      </c>
      <c r="Q784" s="9" t="str">
        <f t="shared" si="48"/>
        <v>{"ID":"7.3.2", "Title":"Manage employee performance"},</v>
      </c>
    </row>
    <row r="785" spans="1:17" s="9" customFormat="1" hidden="1">
      <c r="A785" s="6">
        <v>10479</v>
      </c>
      <c r="B785" s="7" t="s">
        <v>1576</v>
      </c>
      <c r="C785" s="13" t="s">
        <v>1577</v>
      </c>
      <c r="D785" s="6" t="s">
        <v>13</v>
      </c>
      <c r="E785" s="6"/>
      <c r="F785" s="9">
        <f t="shared" si="49"/>
        <v>2</v>
      </c>
      <c r="G785" s="9">
        <f t="shared" si="50"/>
        <v>4</v>
      </c>
      <c r="H785" s="9">
        <f t="shared" si="51"/>
        <v>6</v>
      </c>
      <c r="J785" s="9" t="str">
        <f>TEXT(MID(B785,1,Table1[[#This Row],[level1]]-1),"00")</f>
        <v>07</v>
      </c>
      <c r="K785" s="9" t="str">
        <f>TEXT(MID(B785,Table1[[#This Row],[level1]]+1,Table1[[#This Row],[level2]]-Table1[[#This Row],[level1]]-1),"00")</f>
        <v>03</v>
      </c>
      <c r="L785" s="9" t="str">
        <f>TEXT(MID(B785,Table1[[#This Row],[level2]]+1,5),"00")</f>
        <v>2.1</v>
      </c>
      <c r="Q785" s="9" t="str">
        <f t="shared" si="48"/>
        <v>{"ID":"7.3.2.1", "Title":"Define employee performance objectives"},</v>
      </c>
    </row>
    <row r="786" spans="1:17" s="9" customFormat="1" hidden="1">
      <c r="A786" s="6">
        <v>10480</v>
      </c>
      <c r="B786" s="7" t="s">
        <v>1578</v>
      </c>
      <c r="C786" s="13" t="s">
        <v>1579</v>
      </c>
      <c r="D786" s="6" t="s">
        <v>13</v>
      </c>
      <c r="E786" s="6"/>
      <c r="F786" s="9">
        <f t="shared" si="49"/>
        <v>2</v>
      </c>
      <c r="G786" s="9">
        <f t="shared" si="50"/>
        <v>4</v>
      </c>
      <c r="H786" s="9">
        <f t="shared" si="51"/>
        <v>6</v>
      </c>
      <c r="J786" s="9" t="str">
        <f>TEXT(MID(B786,1,Table1[[#This Row],[level1]]-1),"00")</f>
        <v>07</v>
      </c>
      <c r="K786" s="9" t="str">
        <f>TEXT(MID(B786,Table1[[#This Row],[level1]]+1,Table1[[#This Row],[level2]]-Table1[[#This Row],[level1]]-1),"00")</f>
        <v>03</v>
      </c>
      <c r="L786" s="9" t="str">
        <f>TEXT(MID(B786,Table1[[#This Row],[level2]]+1,5),"00")</f>
        <v>2.2</v>
      </c>
      <c r="Q786" s="9" t="str">
        <f t="shared" si="48"/>
        <v>{"ID":"7.3.2.2", "Title":"Review, appraise, and manage employee performance"},</v>
      </c>
    </row>
    <row r="787" spans="1:17" s="9" customFormat="1" hidden="1">
      <c r="A787" s="6">
        <v>10481</v>
      </c>
      <c r="B787" s="7" t="s">
        <v>1580</v>
      </c>
      <c r="C787" s="13" t="s">
        <v>1581</v>
      </c>
      <c r="D787" s="6" t="s">
        <v>13</v>
      </c>
      <c r="E787" s="6"/>
      <c r="F787" s="9">
        <f t="shared" si="49"/>
        <v>2</v>
      </c>
      <c r="G787" s="9">
        <f t="shared" si="50"/>
        <v>4</v>
      </c>
      <c r="H787" s="9">
        <f t="shared" si="51"/>
        <v>6</v>
      </c>
      <c r="J787" s="9" t="str">
        <f>TEXT(MID(B787,1,Table1[[#This Row],[level1]]-1),"00")</f>
        <v>07</v>
      </c>
      <c r="K787" s="9" t="str">
        <f>TEXT(MID(B787,Table1[[#This Row],[level1]]+1,Table1[[#This Row],[level2]]-Table1[[#This Row],[level1]]-1),"00")</f>
        <v>03</v>
      </c>
      <c r="L787" s="9" t="str">
        <f>TEXT(MID(B787,Table1[[#This Row],[level2]]+1,5),"00")</f>
        <v>2.3</v>
      </c>
      <c r="Q787" s="9" t="str">
        <f t="shared" si="48"/>
        <v>{"ID":"7.3.2.3", "Title":"Evaluate and review performance program"},</v>
      </c>
    </row>
    <row r="788" spans="1:17" s="9" customFormat="1">
      <c r="A788" s="6">
        <v>10472</v>
      </c>
      <c r="B788" s="7" t="s">
        <v>1582</v>
      </c>
      <c r="C788" s="12" t="s">
        <v>1583</v>
      </c>
      <c r="D788" s="6" t="s">
        <v>6</v>
      </c>
      <c r="E788" s="6"/>
      <c r="F788" s="9">
        <f t="shared" si="49"/>
        <v>2</v>
      </c>
      <c r="G788" s="9">
        <f t="shared" si="50"/>
        <v>4</v>
      </c>
      <c r="H788" s="9" t="e">
        <f t="shared" si="51"/>
        <v>#VALUE!</v>
      </c>
      <c r="J788" s="9" t="str">
        <f>TEXT(MID(B788,1,Table1[[#This Row],[level1]]-1),"00")</f>
        <v>07</v>
      </c>
      <c r="K788" s="9" t="str">
        <f>TEXT(MID(B788,Table1[[#This Row],[level1]]+1,Table1[[#This Row],[level2]]-Table1[[#This Row],[level1]]-1),"00")</f>
        <v>03</v>
      </c>
      <c r="L788" s="9" t="str">
        <f>TEXT(MID(B788,Table1[[#This Row],[level2]]+1,5),"00")</f>
        <v>03</v>
      </c>
      <c r="Q788" s="9" t="str">
        <f t="shared" si="48"/>
        <v>{"ID":"7.3.3", "Title":"Manage employee development"},</v>
      </c>
    </row>
    <row r="789" spans="1:17" s="9" customFormat="1" hidden="1">
      <c r="A789" s="6">
        <v>10487</v>
      </c>
      <c r="B789" s="7" t="s">
        <v>1584</v>
      </c>
      <c r="C789" s="13" t="s">
        <v>1585</v>
      </c>
      <c r="D789" s="6" t="s">
        <v>13</v>
      </c>
      <c r="E789" s="6"/>
      <c r="F789" s="9">
        <f t="shared" si="49"/>
        <v>2</v>
      </c>
      <c r="G789" s="9">
        <f t="shared" si="50"/>
        <v>4</v>
      </c>
      <c r="H789" s="9">
        <f t="shared" si="51"/>
        <v>6</v>
      </c>
      <c r="J789" s="9" t="str">
        <f>TEXT(MID(B789,1,Table1[[#This Row],[level1]]-1),"00")</f>
        <v>07</v>
      </c>
      <c r="K789" s="9" t="str">
        <f>TEXT(MID(B789,Table1[[#This Row],[level1]]+1,Table1[[#This Row],[level2]]-Table1[[#This Row],[level1]]-1),"00")</f>
        <v>03</v>
      </c>
      <c r="L789" s="9" t="str">
        <f>TEXT(MID(B789,Table1[[#This Row],[level2]]+1,5),"00")</f>
        <v>3.1</v>
      </c>
      <c r="Q789" s="9" t="str">
        <f t="shared" si="48"/>
        <v>{"ID":"7.3.3.1", "Title":"Define employee development guidelines"},</v>
      </c>
    </row>
    <row r="790" spans="1:17" s="9" customFormat="1" hidden="1">
      <c r="A790" s="6">
        <v>10488</v>
      </c>
      <c r="B790" s="7" t="s">
        <v>1586</v>
      </c>
      <c r="C790" s="13" t="s">
        <v>1587</v>
      </c>
      <c r="D790" s="6" t="s">
        <v>13</v>
      </c>
      <c r="E790" s="6"/>
      <c r="F790" s="9">
        <f t="shared" si="49"/>
        <v>2</v>
      </c>
      <c r="G790" s="9">
        <f t="shared" si="50"/>
        <v>4</v>
      </c>
      <c r="H790" s="9">
        <f t="shared" si="51"/>
        <v>6</v>
      </c>
      <c r="J790" s="9" t="str">
        <f>TEXT(MID(B790,1,Table1[[#This Row],[level1]]-1),"00")</f>
        <v>07</v>
      </c>
      <c r="K790" s="9" t="str">
        <f>TEXT(MID(B790,Table1[[#This Row],[level1]]+1,Table1[[#This Row],[level2]]-Table1[[#This Row],[level1]]-1),"00")</f>
        <v>03</v>
      </c>
      <c r="L790" s="9" t="str">
        <f>TEXT(MID(B790,Table1[[#This Row],[level2]]+1,5),"00")</f>
        <v>3.2</v>
      </c>
      <c r="Q790" s="9" t="str">
        <f t="shared" si="48"/>
        <v>{"ID":"7.3.3.2", "Title":"Develop employee career plans and career paths"},</v>
      </c>
    </row>
    <row r="791" spans="1:17" s="9" customFormat="1" hidden="1">
      <c r="A791" s="6">
        <v>17051</v>
      </c>
      <c r="B791" s="7" t="s">
        <v>1588</v>
      </c>
      <c r="C791" s="13" t="s">
        <v>1589</v>
      </c>
      <c r="D791" s="6" t="s">
        <v>13</v>
      </c>
      <c r="E791" s="6"/>
      <c r="F791" s="9">
        <f t="shared" si="49"/>
        <v>2</v>
      </c>
      <c r="G791" s="9">
        <f t="shared" si="50"/>
        <v>4</v>
      </c>
      <c r="H791" s="9">
        <f t="shared" si="51"/>
        <v>6</v>
      </c>
      <c r="J791" s="9" t="str">
        <f>TEXT(MID(B791,1,Table1[[#This Row],[level1]]-1),"00")</f>
        <v>07</v>
      </c>
      <c r="K791" s="9" t="str">
        <f>TEXT(MID(B791,Table1[[#This Row],[level1]]+1,Table1[[#This Row],[level2]]-Table1[[#This Row],[level1]]-1),"00")</f>
        <v>03</v>
      </c>
      <c r="L791" s="9" t="str">
        <f>TEXT(MID(B791,Table1[[#This Row],[level2]]+1,5),"00")</f>
        <v>3.3</v>
      </c>
      <c r="Q791" s="9" t="str">
        <f t="shared" si="48"/>
        <v>{"ID":"7.3.3.3", "Title":"Manage employee skill and competency development"},</v>
      </c>
    </row>
    <row r="792" spans="1:17" s="9" customFormat="1">
      <c r="A792" s="6">
        <v>10473</v>
      </c>
      <c r="B792" s="7" t="s">
        <v>1590</v>
      </c>
      <c r="C792" s="12" t="s">
        <v>1591</v>
      </c>
      <c r="D792" s="6" t="s">
        <v>6</v>
      </c>
      <c r="E792" s="6"/>
      <c r="F792" s="9">
        <f t="shared" si="49"/>
        <v>2</v>
      </c>
      <c r="G792" s="9">
        <f t="shared" si="50"/>
        <v>4</v>
      </c>
      <c r="H792" s="9" t="e">
        <f t="shared" si="51"/>
        <v>#VALUE!</v>
      </c>
      <c r="J792" s="9" t="str">
        <f>TEXT(MID(B792,1,Table1[[#This Row],[level1]]-1),"00")</f>
        <v>07</v>
      </c>
      <c r="K792" s="9" t="str">
        <f>TEXT(MID(B792,Table1[[#This Row],[level1]]+1,Table1[[#This Row],[level2]]-Table1[[#This Row],[level1]]-1),"00")</f>
        <v>03</v>
      </c>
      <c r="L792" s="9" t="str">
        <f>TEXT(MID(B792,Table1[[#This Row],[level2]]+1,5),"00")</f>
        <v>04</v>
      </c>
      <c r="Q792" s="9" t="str">
        <f t="shared" si="48"/>
        <v>{"ID":"7.3.4", "Title":"Develop and train employees"},</v>
      </c>
    </row>
    <row r="793" spans="1:17" s="9" customFormat="1" hidden="1">
      <c r="A793" s="6">
        <v>10490</v>
      </c>
      <c r="B793" s="7" t="s">
        <v>1592</v>
      </c>
      <c r="C793" s="13" t="s">
        <v>1593</v>
      </c>
      <c r="D793" s="6" t="s">
        <v>13</v>
      </c>
      <c r="E793" s="6"/>
      <c r="F793" s="9">
        <f t="shared" si="49"/>
        <v>2</v>
      </c>
      <c r="G793" s="9">
        <f t="shared" si="50"/>
        <v>4</v>
      </c>
      <c r="H793" s="9">
        <f t="shared" si="51"/>
        <v>6</v>
      </c>
      <c r="J793" s="9" t="str">
        <f>TEXT(MID(B793,1,Table1[[#This Row],[level1]]-1),"00")</f>
        <v>07</v>
      </c>
      <c r="K793" s="9" t="str">
        <f>TEXT(MID(B793,Table1[[#This Row],[level1]]+1,Table1[[#This Row],[level2]]-Table1[[#This Row],[level1]]-1),"00")</f>
        <v>03</v>
      </c>
      <c r="L793" s="9" t="str">
        <f>TEXT(MID(B793,Table1[[#This Row],[level2]]+1,5),"00")</f>
        <v>4.1</v>
      </c>
      <c r="Q793" s="9" t="str">
        <f t="shared" si="48"/>
        <v>{"ID":"7.3.4.1", "Title":"Align employee with organization development needs"},</v>
      </c>
    </row>
    <row r="794" spans="1:17" s="9" customFormat="1" hidden="1">
      <c r="A794" s="6">
        <v>16940</v>
      </c>
      <c r="B794" s="7" t="s">
        <v>1594</v>
      </c>
      <c r="C794" s="13" t="s">
        <v>1595</v>
      </c>
      <c r="D794" s="6" t="s">
        <v>13</v>
      </c>
      <c r="E794" s="6"/>
      <c r="F794" s="9">
        <f t="shared" si="49"/>
        <v>2</v>
      </c>
      <c r="G794" s="9">
        <f t="shared" si="50"/>
        <v>4</v>
      </c>
      <c r="H794" s="9">
        <f t="shared" si="51"/>
        <v>6</v>
      </c>
      <c r="J794" s="9" t="str">
        <f>TEXT(MID(B794,1,Table1[[#This Row],[level1]]-1),"00")</f>
        <v>07</v>
      </c>
      <c r="K794" s="9" t="str">
        <f>TEXT(MID(B794,Table1[[#This Row],[level1]]+1,Table1[[#This Row],[level2]]-Table1[[#This Row],[level1]]-1),"00")</f>
        <v>03</v>
      </c>
      <c r="L794" s="9" t="str">
        <f>TEXT(MID(B794,Table1[[#This Row],[level2]]+1,5),"00")</f>
        <v>4.2</v>
      </c>
      <c r="Q794" s="9" t="str">
        <f t="shared" si="48"/>
        <v>{"ID":"7.3.4.2", "Title":"Define employee competencies"},</v>
      </c>
    </row>
    <row r="795" spans="1:17" s="9" customFormat="1" hidden="1">
      <c r="A795" s="6">
        <v>10491</v>
      </c>
      <c r="B795" s="7" t="s">
        <v>1596</v>
      </c>
      <c r="C795" s="13" t="s">
        <v>1597</v>
      </c>
      <c r="D795" s="6" t="s">
        <v>13</v>
      </c>
      <c r="E795" s="6"/>
      <c r="F795" s="9">
        <f t="shared" si="49"/>
        <v>2</v>
      </c>
      <c r="G795" s="9">
        <f t="shared" si="50"/>
        <v>4</v>
      </c>
      <c r="H795" s="9">
        <f t="shared" si="51"/>
        <v>6</v>
      </c>
      <c r="J795" s="9" t="str">
        <f>TEXT(MID(B795,1,Table1[[#This Row],[level1]]-1),"00")</f>
        <v>07</v>
      </c>
      <c r="K795" s="9" t="str">
        <f>TEXT(MID(B795,Table1[[#This Row],[level1]]+1,Table1[[#This Row],[level2]]-Table1[[#This Row],[level1]]-1),"00")</f>
        <v>03</v>
      </c>
      <c r="L795" s="9" t="str">
        <f>TEXT(MID(B795,Table1[[#This Row],[level2]]+1,5),"00")</f>
        <v>4.3</v>
      </c>
      <c r="Q795" s="9" t="str">
        <f t="shared" si="48"/>
        <v>{"ID":"7.3.4.3", "Title":"Align learning programs with competencies"},</v>
      </c>
    </row>
    <row r="796" spans="1:17" s="9" customFormat="1" ht="27.6" hidden="1">
      <c r="A796" s="6">
        <v>10492</v>
      </c>
      <c r="B796" s="7" t="s">
        <v>1598</v>
      </c>
      <c r="C796" s="13" t="s">
        <v>1599</v>
      </c>
      <c r="D796" s="6" t="s">
        <v>13</v>
      </c>
      <c r="E796" s="6"/>
      <c r="F796" s="9">
        <f t="shared" si="49"/>
        <v>2</v>
      </c>
      <c r="G796" s="9">
        <f t="shared" si="50"/>
        <v>4</v>
      </c>
      <c r="H796" s="9">
        <f t="shared" si="51"/>
        <v>6</v>
      </c>
      <c r="J796" s="9" t="str">
        <f>TEXT(MID(B796,1,Table1[[#This Row],[level1]]-1),"00")</f>
        <v>07</v>
      </c>
      <c r="K796" s="9" t="str">
        <f>TEXT(MID(B796,Table1[[#This Row],[level1]]+1,Table1[[#This Row],[level2]]-Table1[[#This Row],[level1]]-1),"00")</f>
        <v>03</v>
      </c>
      <c r="L796" s="9" t="str">
        <f>TEXT(MID(B796,Table1[[#This Row],[level2]]+1,5),"00")</f>
        <v>4.4</v>
      </c>
      <c r="Q796" s="9" t="str">
        <f t="shared" si="48"/>
        <v>{"ID":"7.3.4.4", "Title":"Establish training needs by analysis of required and available skills"},</v>
      </c>
    </row>
    <row r="797" spans="1:17" s="9" customFormat="1" ht="27.6" hidden="1">
      <c r="A797" s="6">
        <v>10493</v>
      </c>
      <c r="B797" s="7" t="s">
        <v>1600</v>
      </c>
      <c r="C797" s="13" t="s">
        <v>1601</v>
      </c>
      <c r="D797" s="6" t="s">
        <v>6</v>
      </c>
      <c r="E797" s="6"/>
      <c r="F797" s="9">
        <f t="shared" si="49"/>
        <v>2</v>
      </c>
      <c r="G797" s="9">
        <f t="shared" si="50"/>
        <v>4</v>
      </c>
      <c r="H797" s="9">
        <f t="shared" si="51"/>
        <v>6</v>
      </c>
      <c r="J797" s="9" t="str">
        <f>TEXT(MID(B797,1,Table1[[#This Row],[level1]]-1),"00")</f>
        <v>07</v>
      </c>
      <c r="K797" s="9" t="str">
        <f>TEXT(MID(B797,Table1[[#This Row],[level1]]+1,Table1[[#This Row],[level2]]-Table1[[#This Row],[level1]]-1),"00")</f>
        <v>03</v>
      </c>
      <c r="L797" s="9" t="str">
        <f>TEXT(MID(B797,Table1[[#This Row],[level2]]+1,5),"00")</f>
        <v>4.5</v>
      </c>
      <c r="Q797" s="9" t="str">
        <f t="shared" si="48"/>
        <v>{"ID":"7.3.4.5", "Title":"Develop, conduct, and manage employee and/or management training programs"},</v>
      </c>
    </row>
    <row r="798" spans="1:17" s="9" customFormat="1" hidden="1">
      <c r="A798" s="6">
        <v>20125</v>
      </c>
      <c r="B798" s="7" t="s">
        <v>1602</v>
      </c>
      <c r="C798" s="13" t="s">
        <v>1603</v>
      </c>
      <c r="D798" s="6" t="s">
        <v>13</v>
      </c>
      <c r="E798" s="6"/>
      <c r="F798" s="9">
        <f t="shared" si="49"/>
        <v>2</v>
      </c>
      <c r="G798" s="9">
        <f t="shared" si="50"/>
        <v>4</v>
      </c>
      <c r="H798" s="9">
        <f t="shared" si="51"/>
        <v>6</v>
      </c>
      <c r="J798" s="9" t="str">
        <f>TEXT(MID(B798,1,Table1[[#This Row],[level1]]-1),"00")</f>
        <v>07</v>
      </c>
      <c r="K798" s="9" t="str">
        <f>TEXT(MID(B798,Table1[[#This Row],[level1]]+1,Table1[[#This Row],[level2]]-Table1[[#This Row],[level1]]-1),"00")</f>
        <v>03</v>
      </c>
      <c r="L798" s="9" t="str">
        <f>TEXT(MID(B798,Table1[[#This Row],[level2]]+1,5),"00")</f>
        <v>4.6</v>
      </c>
      <c r="Q798" s="9" t="str">
        <f t="shared" si="48"/>
        <v>{"ID":"7.3.4.6", "Title":"Manage examinations and certifications"},</v>
      </c>
    </row>
    <row r="799" spans="1:17" s="9" customFormat="1" hidden="1">
      <c r="A799" s="6">
        <v>20126</v>
      </c>
      <c r="B799" s="7" t="s">
        <v>1604</v>
      </c>
      <c r="C799" s="14" t="s">
        <v>1605</v>
      </c>
      <c r="D799" s="6" t="s">
        <v>13</v>
      </c>
      <c r="E799" s="6"/>
      <c r="F799" s="9">
        <f t="shared" si="49"/>
        <v>2</v>
      </c>
      <c r="G799" s="9">
        <f t="shared" si="50"/>
        <v>4</v>
      </c>
      <c r="H799" s="9">
        <f t="shared" si="51"/>
        <v>6</v>
      </c>
      <c r="J799" s="9" t="str">
        <f>TEXT(MID(B799,1,Table1[[#This Row],[level1]]-1),"00")</f>
        <v>07</v>
      </c>
      <c r="K799" s="9" t="str">
        <f>TEXT(MID(B799,Table1[[#This Row],[level1]]+1,Table1[[#This Row],[level2]]-Table1[[#This Row],[level1]]-1),"00")</f>
        <v>03</v>
      </c>
      <c r="L799" s="9" t="str">
        <f>TEXT(MID(B799,Table1[[#This Row],[level2]]+1,5),"00")</f>
        <v>4.6.1</v>
      </c>
      <c r="Q799" s="9" t="str">
        <f t="shared" si="48"/>
        <v>{"ID":"7.3.4.6.1", "Title":"Liaise with external certification authorities"},</v>
      </c>
    </row>
    <row r="800" spans="1:17" s="9" customFormat="1" hidden="1">
      <c r="A800" s="6">
        <v>20127</v>
      </c>
      <c r="B800" s="7" t="s">
        <v>1606</v>
      </c>
      <c r="C800" s="14" t="s">
        <v>1607</v>
      </c>
      <c r="D800" s="6" t="s">
        <v>13</v>
      </c>
      <c r="E800" s="6"/>
      <c r="F800" s="9">
        <f t="shared" si="49"/>
        <v>2</v>
      </c>
      <c r="G800" s="9">
        <f t="shared" si="50"/>
        <v>4</v>
      </c>
      <c r="H800" s="9">
        <f t="shared" si="51"/>
        <v>6</v>
      </c>
      <c r="J800" s="9" t="str">
        <f>TEXT(MID(B800,1,Table1[[#This Row],[level1]]-1),"00")</f>
        <v>07</v>
      </c>
      <c r="K800" s="9" t="str">
        <f>TEXT(MID(B800,Table1[[#This Row],[level1]]+1,Table1[[#This Row],[level2]]-Table1[[#This Row],[level1]]-1),"00")</f>
        <v>03</v>
      </c>
      <c r="L800" s="9" t="str">
        <f>TEXT(MID(B800,Table1[[#This Row],[level2]]+1,5),"00")</f>
        <v>4.6.2</v>
      </c>
      <c r="Q800" s="9" t="str">
        <f t="shared" si="48"/>
        <v>{"ID":"7.3.4.6.2", "Title":"Administer certification tests"},</v>
      </c>
    </row>
    <row r="801" spans="1:17" s="9" customFormat="1" hidden="1">
      <c r="A801" s="6">
        <v>20128</v>
      </c>
      <c r="B801" s="7" t="s">
        <v>1608</v>
      </c>
      <c r="C801" s="14" t="s">
        <v>1609</v>
      </c>
      <c r="D801" s="6" t="s">
        <v>13</v>
      </c>
      <c r="E801" s="6"/>
      <c r="F801" s="9">
        <f t="shared" si="49"/>
        <v>2</v>
      </c>
      <c r="G801" s="9">
        <f t="shared" si="50"/>
        <v>4</v>
      </c>
      <c r="H801" s="9">
        <f t="shared" si="51"/>
        <v>6</v>
      </c>
      <c r="J801" s="9" t="str">
        <f>TEXT(MID(B801,1,Table1[[#This Row],[level1]]-1),"00")</f>
        <v>07</v>
      </c>
      <c r="K801" s="9" t="str">
        <f>TEXT(MID(B801,Table1[[#This Row],[level1]]+1,Table1[[#This Row],[level2]]-Table1[[#This Row],[level1]]-1),"00")</f>
        <v>03</v>
      </c>
      <c r="L801" s="9" t="str">
        <f>TEXT(MID(B801,Table1[[#This Row],[level2]]+1,5),"00")</f>
        <v>4.6.3</v>
      </c>
      <c r="Q801" s="9" t="str">
        <f t="shared" si="48"/>
        <v>{"ID":"7.3.4.6.3", "Title":"Appraise experience qualifications "},</v>
      </c>
    </row>
    <row r="802" spans="1:17" s="9" customFormat="1" hidden="1">
      <c r="A802" s="6">
        <v>20129</v>
      </c>
      <c r="B802" s="7" t="s">
        <v>1610</v>
      </c>
      <c r="C802" s="14" t="s">
        <v>1611</v>
      </c>
      <c r="D802" s="6" t="s">
        <v>13</v>
      </c>
      <c r="E802" s="6"/>
      <c r="F802" s="9">
        <f t="shared" si="49"/>
        <v>2</v>
      </c>
      <c r="G802" s="9">
        <f t="shared" si="50"/>
        <v>4</v>
      </c>
      <c r="H802" s="9">
        <f t="shared" si="51"/>
        <v>6</v>
      </c>
      <c r="J802" s="9" t="str">
        <f>TEXT(MID(B802,1,Table1[[#This Row],[level1]]-1),"00")</f>
        <v>07</v>
      </c>
      <c r="K802" s="9" t="str">
        <f>TEXT(MID(B802,Table1[[#This Row],[level1]]+1,Table1[[#This Row],[level2]]-Table1[[#This Row],[level1]]-1),"00")</f>
        <v>03</v>
      </c>
      <c r="L802" s="9" t="str">
        <f>TEXT(MID(B802,Table1[[#This Row],[level2]]+1,5),"00")</f>
        <v>4.6.4</v>
      </c>
      <c r="Q802" s="9" t="str">
        <f t="shared" si="48"/>
        <v>{"ID":"7.3.4.6.4", "Title":"Administer certificate issue and maintenance"},</v>
      </c>
    </row>
    <row r="803" spans="1:17" s="9" customFormat="1">
      <c r="A803" s="6">
        <v>17052</v>
      </c>
      <c r="B803" s="7" t="s">
        <v>1612</v>
      </c>
      <c r="C803" s="11" t="s">
        <v>1613</v>
      </c>
      <c r="D803" s="6" t="s">
        <v>13</v>
      </c>
      <c r="E803" s="6"/>
      <c r="F803" s="9">
        <f t="shared" si="49"/>
        <v>2</v>
      </c>
      <c r="G803" s="9" t="e">
        <f t="shared" si="50"/>
        <v>#VALUE!</v>
      </c>
      <c r="H803" s="9" t="e">
        <f t="shared" si="51"/>
        <v>#VALUE!</v>
      </c>
      <c r="J803" s="9" t="str">
        <f>TEXT(MID(B803,1,Table1[[#This Row],[level1]]-1),"00")</f>
        <v>07</v>
      </c>
      <c r="K803" s="9" t="e">
        <f>TEXT(MID(B803,Table1[[#This Row],[level1]]+1,Table1[[#This Row],[level2]]-Table1[[#This Row],[level1]]-1),"00")</f>
        <v>#VALUE!</v>
      </c>
      <c r="L803" s="9" t="e">
        <f>TEXT(MID(B803,Table1[[#This Row],[level2]]+1,5),"00")</f>
        <v>#VALUE!</v>
      </c>
      <c r="Q803" s="9" t="str">
        <f t="shared" si="48"/>
        <v>{"ID":"7.4", "Title":"Manage employee relations"},</v>
      </c>
    </row>
    <row r="804" spans="1:17" s="9" customFormat="1">
      <c r="A804" s="6">
        <v>10483</v>
      </c>
      <c r="B804" s="7" t="s">
        <v>1614</v>
      </c>
      <c r="C804" s="12" t="s">
        <v>1615</v>
      </c>
      <c r="D804" s="6" t="s">
        <v>13</v>
      </c>
      <c r="E804" s="6"/>
      <c r="F804" s="9">
        <f t="shared" si="49"/>
        <v>2</v>
      </c>
      <c r="G804" s="9">
        <f t="shared" si="50"/>
        <v>4</v>
      </c>
      <c r="H804" s="9" t="e">
        <f t="shared" si="51"/>
        <v>#VALUE!</v>
      </c>
      <c r="J804" s="9" t="str">
        <f>TEXT(MID(B804,1,Table1[[#This Row],[level1]]-1),"00")</f>
        <v>07</v>
      </c>
      <c r="K804" s="9" t="str">
        <f>TEXT(MID(B804,Table1[[#This Row],[level1]]+1,Table1[[#This Row],[level2]]-Table1[[#This Row],[level1]]-1),"00")</f>
        <v>04</v>
      </c>
      <c r="L804" s="9" t="str">
        <f>TEXT(MID(B804,Table1[[#This Row],[level2]]+1,5),"00")</f>
        <v>01</v>
      </c>
      <c r="Q804" s="9" t="str">
        <f t="shared" si="48"/>
        <v>{"ID":"7.4.1", "Title":"Manage labor relations"},</v>
      </c>
    </row>
    <row r="805" spans="1:17" s="9" customFormat="1">
      <c r="A805" s="6">
        <v>10484</v>
      </c>
      <c r="B805" s="7" t="s">
        <v>1616</v>
      </c>
      <c r="C805" s="12" t="s">
        <v>1617</v>
      </c>
      <c r="D805" s="6" t="s">
        <v>13</v>
      </c>
      <c r="E805" s="6"/>
      <c r="F805" s="9">
        <f t="shared" si="49"/>
        <v>2</v>
      </c>
      <c r="G805" s="9">
        <f t="shared" si="50"/>
        <v>4</v>
      </c>
      <c r="H805" s="9" t="e">
        <f t="shared" si="51"/>
        <v>#VALUE!</v>
      </c>
      <c r="J805" s="9" t="str">
        <f>TEXT(MID(B805,1,Table1[[#This Row],[level1]]-1),"00")</f>
        <v>07</v>
      </c>
      <c r="K805" s="9" t="str">
        <f>TEXT(MID(B805,Table1[[#This Row],[level1]]+1,Table1[[#This Row],[level2]]-Table1[[#This Row],[level1]]-1),"00")</f>
        <v>04</v>
      </c>
      <c r="L805" s="9" t="str">
        <f>TEXT(MID(B805,Table1[[#This Row],[level2]]+1,5),"00")</f>
        <v>02</v>
      </c>
      <c r="Q805" s="9" t="str">
        <f t="shared" si="48"/>
        <v>{"ID":"7.4.2", "Title":"Manage collective bargaining process"},</v>
      </c>
    </row>
    <row r="806" spans="1:17" s="9" customFormat="1">
      <c r="A806" s="6">
        <v>10485</v>
      </c>
      <c r="B806" s="7" t="s">
        <v>1618</v>
      </c>
      <c r="C806" s="12" t="s">
        <v>1619</v>
      </c>
      <c r="D806" s="6" t="s">
        <v>13</v>
      </c>
      <c r="E806" s="6"/>
      <c r="F806" s="9">
        <f t="shared" si="49"/>
        <v>2</v>
      </c>
      <c r="G806" s="9">
        <f t="shared" si="50"/>
        <v>4</v>
      </c>
      <c r="H806" s="9" t="e">
        <f t="shared" si="51"/>
        <v>#VALUE!</v>
      </c>
      <c r="J806" s="9" t="str">
        <f>TEXT(MID(B806,1,Table1[[#This Row],[level1]]-1),"00")</f>
        <v>07</v>
      </c>
      <c r="K806" s="9" t="str">
        <f>TEXT(MID(B806,Table1[[#This Row],[level1]]+1,Table1[[#This Row],[level2]]-Table1[[#This Row],[level1]]-1),"00")</f>
        <v>04</v>
      </c>
      <c r="L806" s="9" t="str">
        <f>TEXT(MID(B806,Table1[[#This Row],[level2]]+1,5),"00")</f>
        <v>03</v>
      </c>
      <c r="Q806" s="9" t="str">
        <f t="shared" si="48"/>
        <v>{"ID":"7.4.3", "Title":"Manage labor management partnerships"},</v>
      </c>
    </row>
    <row r="807" spans="1:17" s="9" customFormat="1">
      <c r="A807" s="6">
        <v>10531</v>
      </c>
      <c r="B807" s="7" t="s">
        <v>1620</v>
      </c>
      <c r="C807" s="12" t="s">
        <v>1621</v>
      </c>
      <c r="D807" s="6" t="s">
        <v>6</v>
      </c>
      <c r="E807" s="6"/>
      <c r="F807" s="9">
        <f t="shared" si="49"/>
        <v>2</v>
      </c>
      <c r="G807" s="9">
        <f t="shared" si="50"/>
        <v>4</v>
      </c>
      <c r="H807" s="9" t="e">
        <f t="shared" si="51"/>
        <v>#VALUE!</v>
      </c>
      <c r="J807" s="9" t="str">
        <f>TEXT(MID(B807,1,Table1[[#This Row],[level1]]-1),"00")</f>
        <v>07</v>
      </c>
      <c r="K807" s="9" t="str">
        <f>TEXT(MID(B807,Table1[[#This Row],[level1]]+1,Table1[[#This Row],[level2]]-Table1[[#This Row],[level1]]-1),"00")</f>
        <v>04</v>
      </c>
      <c r="L807" s="9" t="str">
        <f>TEXT(MID(B807,Table1[[#This Row],[level2]]+1,5),"00")</f>
        <v>04</v>
      </c>
      <c r="Q807" s="9" t="str">
        <f t="shared" si="48"/>
        <v>{"ID":"7.4.4", "Title":"Manage employee grievances"},</v>
      </c>
    </row>
    <row r="808" spans="1:17" s="9" customFormat="1">
      <c r="A808" s="6">
        <v>10412</v>
      </c>
      <c r="B808" s="7" t="s">
        <v>1622</v>
      </c>
      <c r="C808" s="11" t="s">
        <v>1623</v>
      </c>
      <c r="D808" s="6" t="s">
        <v>6</v>
      </c>
      <c r="E808" s="6"/>
      <c r="F808" s="9">
        <f t="shared" si="49"/>
        <v>2</v>
      </c>
      <c r="G808" s="9" t="e">
        <f t="shared" si="50"/>
        <v>#VALUE!</v>
      </c>
      <c r="H808" s="9" t="e">
        <f t="shared" si="51"/>
        <v>#VALUE!</v>
      </c>
      <c r="J808" s="9" t="str">
        <f>TEXT(MID(B808,1,Table1[[#This Row],[level1]]-1),"00")</f>
        <v>07</v>
      </c>
      <c r="K808" s="9" t="e">
        <f>TEXT(MID(B808,Table1[[#This Row],[level1]]+1,Table1[[#This Row],[level2]]-Table1[[#This Row],[level1]]-1),"00")</f>
        <v>#VALUE!</v>
      </c>
      <c r="L808" s="9" t="e">
        <f>TEXT(MID(B808,Table1[[#This Row],[level2]]+1,5),"00")</f>
        <v>#VALUE!</v>
      </c>
      <c r="Q808" s="9" t="str">
        <f t="shared" si="48"/>
        <v>{"ID":"7.5", "Title":"Reward and retain employees"},</v>
      </c>
    </row>
    <row r="809" spans="1:17" s="9" customFormat="1" ht="27.6">
      <c r="A809" s="6">
        <v>17053</v>
      </c>
      <c r="B809" s="7" t="s">
        <v>1624</v>
      </c>
      <c r="C809" s="12" t="s">
        <v>1625</v>
      </c>
      <c r="D809" s="6" t="s">
        <v>13</v>
      </c>
      <c r="E809" s="6"/>
      <c r="F809" s="9">
        <f t="shared" si="49"/>
        <v>2</v>
      </c>
      <c r="G809" s="9">
        <f t="shared" si="50"/>
        <v>4</v>
      </c>
      <c r="H809" s="9" t="e">
        <f t="shared" si="51"/>
        <v>#VALUE!</v>
      </c>
      <c r="J809" s="9" t="str">
        <f>TEXT(MID(B809,1,Table1[[#This Row],[level1]]-1),"00")</f>
        <v>07</v>
      </c>
      <c r="K809" s="9" t="str">
        <f>TEXT(MID(B809,Table1[[#This Row],[level1]]+1,Table1[[#This Row],[level2]]-Table1[[#This Row],[level1]]-1),"00")</f>
        <v>05</v>
      </c>
      <c r="L809" s="9" t="str">
        <f>TEXT(MID(B809,Table1[[#This Row],[level2]]+1,5),"00")</f>
        <v>01</v>
      </c>
      <c r="Q809" s="9" t="str">
        <f t="shared" si="48"/>
        <v>{"ID":"7.5.1", "Title":"Develop and manage reward, recognition, and motivation programs"},</v>
      </c>
    </row>
    <row r="810" spans="1:17" s="9" customFormat="1" hidden="1">
      <c r="A810" s="6">
        <v>10498</v>
      </c>
      <c r="B810" s="7" t="s">
        <v>1626</v>
      </c>
      <c r="C810" s="13" t="s">
        <v>1627</v>
      </c>
      <c r="D810" s="6" t="s">
        <v>13</v>
      </c>
      <c r="E810" s="6"/>
      <c r="F810" s="9">
        <f t="shared" si="49"/>
        <v>2</v>
      </c>
      <c r="G810" s="9">
        <f t="shared" si="50"/>
        <v>4</v>
      </c>
      <c r="H810" s="9">
        <f t="shared" si="51"/>
        <v>6</v>
      </c>
      <c r="J810" s="9" t="str">
        <f>TEXT(MID(B810,1,Table1[[#This Row],[level1]]-1),"00")</f>
        <v>07</v>
      </c>
      <c r="K810" s="9" t="str">
        <f>TEXT(MID(B810,Table1[[#This Row],[level1]]+1,Table1[[#This Row],[level2]]-Table1[[#This Row],[level1]]-1),"00")</f>
        <v>05</v>
      </c>
      <c r="L810" s="9" t="str">
        <f>TEXT(MID(B810,Table1[[#This Row],[level2]]+1,5),"00")</f>
        <v>1.1</v>
      </c>
      <c r="Q810" s="9" t="str">
        <f t="shared" si="48"/>
        <v>{"ID":"7.5.1.1", "Title":"Develop salary/compensation structure and plan"},</v>
      </c>
    </row>
    <row r="811" spans="1:17" s="9" customFormat="1" hidden="1">
      <c r="A811" s="6">
        <v>10499</v>
      </c>
      <c r="B811" s="7" t="s">
        <v>1628</v>
      </c>
      <c r="C811" s="13" t="s">
        <v>1629</v>
      </c>
      <c r="D811" s="6" t="s">
        <v>13</v>
      </c>
      <c r="E811" s="6"/>
      <c r="F811" s="9">
        <f t="shared" si="49"/>
        <v>2</v>
      </c>
      <c r="G811" s="9">
        <f t="shared" si="50"/>
        <v>4</v>
      </c>
      <c r="H811" s="9">
        <f t="shared" si="51"/>
        <v>6</v>
      </c>
      <c r="J811" s="9" t="str">
        <f>TEXT(MID(B811,1,Table1[[#This Row],[level1]]-1),"00")</f>
        <v>07</v>
      </c>
      <c r="K811" s="9" t="str">
        <f>TEXT(MID(B811,Table1[[#This Row],[level1]]+1,Table1[[#This Row],[level2]]-Table1[[#This Row],[level1]]-1),"00")</f>
        <v>05</v>
      </c>
      <c r="L811" s="9" t="str">
        <f>TEXT(MID(B811,Table1[[#This Row],[level2]]+1,5),"00")</f>
        <v>1.2</v>
      </c>
      <c r="Q811" s="9" t="str">
        <f t="shared" si="48"/>
        <v>{"ID":"7.5.1.2", "Title":"Develop benefits and reward plan"},</v>
      </c>
    </row>
    <row r="812" spans="1:17" s="9" customFormat="1" hidden="1">
      <c r="A812" s="6">
        <v>10500</v>
      </c>
      <c r="B812" s="7" t="s">
        <v>1630</v>
      </c>
      <c r="C812" s="13" t="s">
        <v>1631</v>
      </c>
      <c r="D812" s="6" t="s">
        <v>13</v>
      </c>
      <c r="E812" s="6"/>
      <c r="F812" s="9">
        <f t="shared" si="49"/>
        <v>2</v>
      </c>
      <c r="G812" s="9">
        <f t="shared" si="50"/>
        <v>4</v>
      </c>
      <c r="H812" s="9">
        <f t="shared" si="51"/>
        <v>6</v>
      </c>
      <c r="J812" s="9" t="str">
        <f>TEXT(MID(B812,1,Table1[[#This Row],[level1]]-1),"00")</f>
        <v>07</v>
      </c>
      <c r="K812" s="9" t="str">
        <f>TEXT(MID(B812,Table1[[#This Row],[level1]]+1,Table1[[#This Row],[level2]]-Table1[[#This Row],[level1]]-1),"00")</f>
        <v>05</v>
      </c>
      <c r="L812" s="9" t="str">
        <f>TEXT(MID(B812,Table1[[#This Row],[level2]]+1,5),"00")</f>
        <v>1.3</v>
      </c>
      <c r="Q812" s="9" t="str">
        <f t="shared" si="48"/>
        <v>{"ID":"7.5.1.3", "Title":"Perform competitive analysis of benefit and rewards"},</v>
      </c>
    </row>
    <row r="813" spans="1:17" s="9" customFormat="1" ht="27.6" hidden="1">
      <c r="A813" s="6">
        <v>10501</v>
      </c>
      <c r="B813" s="7" t="s">
        <v>1632</v>
      </c>
      <c r="C813" s="13" t="s">
        <v>1633</v>
      </c>
      <c r="D813" s="6" t="s">
        <v>13</v>
      </c>
      <c r="E813" s="6"/>
      <c r="F813" s="9">
        <f t="shared" si="49"/>
        <v>2</v>
      </c>
      <c r="G813" s="9">
        <f t="shared" si="50"/>
        <v>4</v>
      </c>
      <c r="H813" s="9">
        <f t="shared" si="51"/>
        <v>6</v>
      </c>
      <c r="J813" s="9" t="str">
        <f>TEXT(MID(B813,1,Table1[[#This Row],[level1]]-1),"00")</f>
        <v>07</v>
      </c>
      <c r="K813" s="9" t="str">
        <f>TEXT(MID(B813,Table1[[#This Row],[level1]]+1,Table1[[#This Row],[level2]]-Table1[[#This Row],[level1]]-1),"00")</f>
        <v>05</v>
      </c>
      <c r="L813" s="9" t="str">
        <f>TEXT(MID(B813,Table1[[#This Row],[level2]]+1,5),"00")</f>
        <v>1.4</v>
      </c>
      <c r="Q813" s="9" t="str">
        <f t="shared" si="48"/>
        <v>{"ID":"7.5.1.4", "Title":"Identify compensation requirements based on financial, benefits, and HR policies"},</v>
      </c>
    </row>
    <row r="814" spans="1:17" s="9" customFormat="1" hidden="1">
      <c r="A814" s="6">
        <v>10502</v>
      </c>
      <c r="B814" s="7" t="s">
        <v>1634</v>
      </c>
      <c r="C814" s="13" t="s">
        <v>1635</v>
      </c>
      <c r="D814" s="6" t="s">
        <v>13</v>
      </c>
      <c r="E814" s="6"/>
      <c r="F814" s="9">
        <f t="shared" si="49"/>
        <v>2</v>
      </c>
      <c r="G814" s="9">
        <f t="shared" si="50"/>
        <v>4</v>
      </c>
      <c r="H814" s="9">
        <f t="shared" si="51"/>
        <v>6</v>
      </c>
      <c r="J814" s="9" t="str">
        <f>TEXT(MID(B814,1,Table1[[#This Row],[level1]]-1),"00")</f>
        <v>07</v>
      </c>
      <c r="K814" s="9" t="str">
        <f>TEXT(MID(B814,Table1[[#This Row],[level1]]+1,Table1[[#This Row],[level2]]-Table1[[#This Row],[level1]]-1),"00")</f>
        <v>05</v>
      </c>
      <c r="L814" s="9" t="str">
        <f>TEXT(MID(B814,Table1[[#This Row],[level2]]+1,5),"00")</f>
        <v>1.5</v>
      </c>
      <c r="Q814" s="9" t="str">
        <f t="shared" si="48"/>
        <v>{"ID":"7.5.1.5", "Title":"Administer compensation and rewards to employees"},</v>
      </c>
    </row>
    <row r="815" spans="1:17" s="9" customFormat="1" hidden="1">
      <c r="A815" s="6">
        <v>10503</v>
      </c>
      <c r="B815" s="7" t="s">
        <v>1636</v>
      </c>
      <c r="C815" s="13" t="s">
        <v>1637</v>
      </c>
      <c r="D815" s="6" t="s">
        <v>13</v>
      </c>
      <c r="E815" s="6"/>
      <c r="F815" s="9">
        <f t="shared" si="49"/>
        <v>2</v>
      </c>
      <c r="G815" s="9">
        <f t="shared" si="50"/>
        <v>4</v>
      </c>
      <c r="H815" s="9">
        <f t="shared" si="51"/>
        <v>6</v>
      </c>
      <c r="J815" s="9" t="str">
        <f>TEXT(MID(B815,1,Table1[[#This Row],[level1]]-1),"00")</f>
        <v>07</v>
      </c>
      <c r="K815" s="9" t="str">
        <f>TEXT(MID(B815,Table1[[#This Row],[level1]]+1,Table1[[#This Row],[level2]]-Table1[[#This Row],[level1]]-1),"00")</f>
        <v>05</v>
      </c>
      <c r="L815" s="9" t="str">
        <f>TEXT(MID(B815,Table1[[#This Row],[level2]]+1,5),"00")</f>
        <v>1.6</v>
      </c>
      <c r="Q815" s="9" t="str">
        <f t="shared" si="48"/>
        <v>{"ID":"7.5.1.6", "Title":"Reward and motivate employees"},</v>
      </c>
    </row>
    <row r="816" spans="1:17" s="9" customFormat="1">
      <c r="A816" s="6">
        <v>10495</v>
      </c>
      <c r="B816" s="7" t="s">
        <v>1638</v>
      </c>
      <c r="C816" s="12" t="s">
        <v>1639</v>
      </c>
      <c r="D816" s="6" t="s">
        <v>13</v>
      </c>
      <c r="E816" s="6"/>
      <c r="F816" s="9">
        <f t="shared" si="49"/>
        <v>2</v>
      </c>
      <c r="G816" s="9">
        <f t="shared" si="50"/>
        <v>4</v>
      </c>
      <c r="H816" s="9" t="e">
        <f t="shared" si="51"/>
        <v>#VALUE!</v>
      </c>
      <c r="J816" s="9" t="str">
        <f>TEXT(MID(B816,1,Table1[[#This Row],[level1]]-1),"00")</f>
        <v>07</v>
      </c>
      <c r="K816" s="9" t="str">
        <f>TEXT(MID(B816,Table1[[#This Row],[level1]]+1,Table1[[#This Row],[level2]]-Table1[[#This Row],[level1]]-1),"00")</f>
        <v>05</v>
      </c>
      <c r="L816" s="9" t="str">
        <f>TEXT(MID(B816,Table1[[#This Row],[level2]]+1,5),"00")</f>
        <v>02</v>
      </c>
      <c r="Q816" s="9" t="str">
        <f t="shared" si="48"/>
        <v>{"ID":"7.5.2", "Title":"Manage and administer benefits"},</v>
      </c>
    </row>
    <row r="817" spans="1:17" s="9" customFormat="1" hidden="1">
      <c r="A817" s="6">
        <v>10504</v>
      </c>
      <c r="B817" s="7" t="s">
        <v>1640</v>
      </c>
      <c r="C817" s="13" t="s">
        <v>1641</v>
      </c>
      <c r="D817" s="6" t="s">
        <v>13</v>
      </c>
      <c r="E817" s="6"/>
      <c r="F817" s="9">
        <f t="shared" si="49"/>
        <v>2</v>
      </c>
      <c r="G817" s="9">
        <f t="shared" si="50"/>
        <v>4</v>
      </c>
      <c r="H817" s="9">
        <f t="shared" si="51"/>
        <v>6</v>
      </c>
      <c r="J817" s="9" t="str">
        <f>TEXT(MID(B817,1,Table1[[#This Row],[level1]]-1),"00")</f>
        <v>07</v>
      </c>
      <c r="K817" s="9" t="str">
        <f>TEXT(MID(B817,Table1[[#This Row],[level1]]+1,Table1[[#This Row],[level2]]-Table1[[#This Row],[level1]]-1),"00")</f>
        <v>05</v>
      </c>
      <c r="L817" s="9" t="str">
        <f>TEXT(MID(B817,Table1[[#This Row],[level2]]+1,5),"00")</f>
        <v>2.1</v>
      </c>
      <c r="Q817" s="9" t="str">
        <f t="shared" si="48"/>
        <v>{"ID":"7.5.2.1", "Title":"Deliver employee benefits program"},</v>
      </c>
    </row>
    <row r="818" spans="1:17" s="9" customFormat="1" hidden="1">
      <c r="A818" s="6">
        <v>10505</v>
      </c>
      <c r="B818" s="7" t="s">
        <v>1642</v>
      </c>
      <c r="C818" s="13" t="s">
        <v>1643</v>
      </c>
      <c r="D818" s="6" t="s">
        <v>13</v>
      </c>
      <c r="E818" s="6"/>
      <c r="F818" s="9">
        <f t="shared" si="49"/>
        <v>2</v>
      </c>
      <c r="G818" s="9">
        <f t="shared" si="50"/>
        <v>4</v>
      </c>
      <c r="H818" s="9">
        <f t="shared" si="51"/>
        <v>6</v>
      </c>
      <c r="J818" s="9" t="str">
        <f>TEXT(MID(B818,1,Table1[[#This Row],[level1]]-1),"00")</f>
        <v>07</v>
      </c>
      <c r="K818" s="9" t="str">
        <f>TEXT(MID(B818,Table1[[#This Row],[level1]]+1,Table1[[#This Row],[level2]]-Table1[[#This Row],[level1]]-1),"00")</f>
        <v>05</v>
      </c>
      <c r="L818" s="9" t="str">
        <f>TEXT(MID(B818,Table1[[#This Row],[level2]]+1,5),"00")</f>
        <v>2.2</v>
      </c>
      <c r="Q818" s="9" t="str">
        <f t="shared" si="48"/>
        <v>{"ID":"7.5.2.2", "Title":"Administer benefit enrollment"},</v>
      </c>
    </row>
    <row r="819" spans="1:17" s="9" customFormat="1" hidden="1">
      <c r="A819" s="6">
        <v>10506</v>
      </c>
      <c r="B819" s="7" t="s">
        <v>1644</v>
      </c>
      <c r="C819" s="13" t="s">
        <v>1645</v>
      </c>
      <c r="D819" s="6" t="s">
        <v>13</v>
      </c>
      <c r="E819" s="6"/>
      <c r="F819" s="9">
        <f t="shared" si="49"/>
        <v>2</v>
      </c>
      <c r="G819" s="9">
        <f t="shared" si="50"/>
        <v>4</v>
      </c>
      <c r="H819" s="9">
        <f t="shared" si="51"/>
        <v>6</v>
      </c>
      <c r="J819" s="9" t="str">
        <f>TEXT(MID(B819,1,Table1[[#This Row],[level1]]-1),"00")</f>
        <v>07</v>
      </c>
      <c r="K819" s="9" t="str">
        <f>TEXT(MID(B819,Table1[[#This Row],[level1]]+1,Table1[[#This Row],[level2]]-Table1[[#This Row],[level1]]-1),"00")</f>
        <v>05</v>
      </c>
      <c r="L819" s="9" t="str">
        <f>TEXT(MID(B819,Table1[[#This Row],[level2]]+1,5),"00")</f>
        <v>2.3</v>
      </c>
      <c r="Q819" s="9" t="str">
        <f t="shared" si="48"/>
        <v>{"ID":"7.5.2.3", "Title":"Process claims"},</v>
      </c>
    </row>
    <row r="820" spans="1:17" s="9" customFormat="1" hidden="1">
      <c r="A820" s="6">
        <v>10507</v>
      </c>
      <c r="B820" s="7" t="s">
        <v>1646</v>
      </c>
      <c r="C820" s="13" t="s">
        <v>1647</v>
      </c>
      <c r="D820" s="6" t="s">
        <v>13</v>
      </c>
      <c r="E820" s="6"/>
      <c r="F820" s="9">
        <f t="shared" si="49"/>
        <v>2</v>
      </c>
      <c r="G820" s="9">
        <f t="shared" si="50"/>
        <v>4</v>
      </c>
      <c r="H820" s="9">
        <f t="shared" si="51"/>
        <v>6</v>
      </c>
      <c r="J820" s="9" t="str">
        <f>TEXT(MID(B820,1,Table1[[#This Row],[level1]]-1),"00")</f>
        <v>07</v>
      </c>
      <c r="K820" s="9" t="str">
        <f>TEXT(MID(B820,Table1[[#This Row],[level1]]+1,Table1[[#This Row],[level2]]-Table1[[#This Row],[level1]]-1),"00")</f>
        <v>05</v>
      </c>
      <c r="L820" s="9" t="str">
        <f>TEXT(MID(B820,Table1[[#This Row],[level2]]+1,5),"00")</f>
        <v>2.4</v>
      </c>
      <c r="Q820" s="9" t="str">
        <f t="shared" si="48"/>
        <v>{"ID":"7.5.2.4", "Title":"Perform benefit reconciliation"},</v>
      </c>
    </row>
    <row r="821" spans="1:17" s="9" customFormat="1">
      <c r="A821" s="6">
        <v>20131</v>
      </c>
      <c r="B821" s="7" t="s">
        <v>1648</v>
      </c>
      <c r="C821" s="12" t="s">
        <v>1649</v>
      </c>
      <c r="D821" s="6" t="s">
        <v>13</v>
      </c>
      <c r="E821" s="6"/>
      <c r="F821" s="9">
        <f t="shared" si="49"/>
        <v>2</v>
      </c>
      <c r="G821" s="9">
        <f t="shared" si="50"/>
        <v>4</v>
      </c>
      <c r="H821" s="9" t="e">
        <f t="shared" si="51"/>
        <v>#VALUE!</v>
      </c>
      <c r="J821" s="9" t="str">
        <f>TEXT(MID(B821,1,Table1[[#This Row],[level1]]-1),"00")</f>
        <v>07</v>
      </c>
      <c r="K821" s="9" t="str">
        <f>TEXT(MID(B821,Table1[[#This Row],[level1]]+1,Table1[[#This Row],[level2]]-Table1[[#This Row],[level1]]-1),"00")</f>
        <v>05</v>
      </c>
      <c r="L821" s="9" t="str">
        <f>TEXT(MID(B821,Table1[[#This Row],[level2]]+1,5),"00")</f>
        <v>03</v>
      </c>
      <c r="Q821" s="9" t="str">
        <f t="shared" si="48"/>
        <v>{"ID":"7.5.3", "Title":"Manage employee assistance and retention"},</v>
      </c>
    </row>
    <row r="822" spans="1:17" s="9" customFormat="1" hidden="1">
      <c r="A822" s="6">
        <v>10508</v>
      </c>
      <c r="B822" s="7" t="s">
        <v>1650</v>
      </c>
      <c r="C822" s="13" t="s">
        <v>1651</v>
      </c>
      <c r="D822" s="6" t="s">
        <v>13</v>
      </c>
      <c r="E822" s="6"/>
      <c r="F822" s="9">
        <f t="shared" si="49"/>
        <v>2</v>
      </c>
      <c r="G822" s="9">
        <f t="shared" si="50"/>
        <v>4</v>
      </c>
      <c r="H822" s="9">
        <f t="shared" si="51"/>
        <v>6</v>
      </c>
      <c r="J822" s="9" t="str">
        <f>TEXT(MID(B822,1,Table1[[#This Row],[level1]]-1),"00")</f>
        <v>07</v>
      </c>
      <c r="K822" s="9" t="str">
        <f>TEXT(MID(B822,Table1[[#This Row],[level1]]+1,Table1[[#This Row],[level2]]-Table1[[#This Row],[level1]]-1),"00")</f>
        <v>05</v>
      </c>
      <c r="L822" s="9" t="str">
        <f>TEXT(MID(B822,Table1[[#This Row],[level2]]+1,5),"00")</f>
        <v>3.1</v>
      </c>
      <c r="Q822" s="9" t="str">
        <f t="shared" si="48"/>
        <v>{"ID":"7.5.3.1", "Title":"Deliver programs to support work/life balance for employees"},</v>
      </c>
    </row>
    <row r="823" spans="1:17" s="9" customFormat="1" hidden="1">
      <c r="A823" s="6">
        <v>10509</v>
      </c>
      <c r="B823" s="7" t="s">
        <v>1652</v>
      </c>
      <c r="C823" s="13" t="s">
        <v>1653</v>
      </c>
      <c r="D823" s="6" t="s">
        <v>13</v>
      </c>
      <c r="E823" s="6"/>
      <c r="F823" s="9">
        <f t="shared" si="49"/>
        <v>2</v>
      </c>
      <c r="G823" s="9">
        <f t="shared" si="50"/>
        <v>4</v>
      </c>
      <c r="H823" s="9">
        <f t="shared" si="51"/>
        <v>6</v>
      </c>
      <c r="J823" s="9" t="str">
        <f>TEXT(MID(B823,1,Table1[[#This Row],[level1]]-1),"00")</f>
        <v>07</v>
      </c>
      <c r="K823" s="9" t="str">
        <f>TEXT(MID(B823,Table1[[#This Row],[level1]]+1,Table1[[#This Row],[level2]]-Table1[[#This Row],[level1]]-1),"00")</f>
        <v>05</v>
      </c>
      <c r="L823" s="9" t="str">
        <f>TEXT(MID(B823,Table1[[#This Row],[level2]]+1,5),"00")</f>
        <v>3.2</v>
      </c>
      <c r="Q823" s="9" t="str">
        <f t="shared" si="48"/>
        <v>{"ID":"7.5.3.2", "Title":"Develop family support systems"},</v>
      </c>
    </row>
    <row r="824" spans="1:17" s="9" customFormat="1" hidden="1">
      <c r="A824" s="6">
        <v>10510</v>
      </c>
      <c r="B824" s="7" t="s">
        <v>1654</v>
      </c>
      <c r="C824" s="13" t="s">
        <v>1655</v>
      </c>
      <c r="D824" s="6" t="s">
        <v>13</v>
      </c>
      <c r="E824" s="6"/>
      <c r="F824" s="9">
        <f t="shared" si="49"/>
        <v>2</v>
      </c>
      <c r="G824" s="9">
        <f t="shared" si="50"/>
        <v>4</v>
      </c>
      <c r="H824" s="9">
        <f t="shared" si="51"/>
        <v>6</v>
      </c>
      <c r="J824" s="9" t="str">
        <f>TEXT(MID(B824,1,Table1[[#This Row],[level1]]-1),"00")</f>
        <v>07</v>
      </c>
      <c r="K824" s="9" t="str">
        <f>TEXT(MID(B824,Table1[[#This Row],[level1]]+1,Table1[[#This Row],[level2]]-Table1[[#This Row],[level1]]-1),"00")</f>
        <v>05</v>
      </c>
      <c r="L824" s="9" t="str">
        <f>TEXT(MID(B824,Table1[[#This Row],[level2]]+1,5),"00")</f>
        <v>3.3</v>
      </c>
      <c r="Q824" s="9" t="str">
        <f t="shared" si="48"/>
        <v>{"ID":"7.5.3.3", "Title":"Review retention and motivation indicators"},</v>
      </c>
    </row>
    <row r="825" spans="1:17" s="9" customFormat="1" hidden="1">
      <c r="A825" s="6">
        <v>10511</v>
      </c>
      <c r="B825" s="7" t="s">
        <v>1656</v>
      </c>
      <c r="C825" s="13" t="s">
        <v>1657</v>
      </c>
      <c r="D825" s="6" t="s">
        <v>13</v>
      </c>
      <c r="E825" s="6"/>
      <c r="F825" s="9">
        <f t="shared" si="49"/>
        <v>2</v>
      </c>
      <c r="G825" s="9">
        <f t="shared" si="50"/>
        <v>4</v>
      </c>
      <c r="H825" s="9">
        <f t="shared" si="51"/>
        <v>6</v>
      </c>
      <c r="J825" s="9" t="str">
        <f>TEXT(MID(B825,1,Table1[[#This Row],[level1]]-1),"00")</f>
        <v>07</v>
      </c>
      <c r="K825" s="9" t="str">
        <f>TEXT(MID(B825,Table1[[#This Row],[level1]]+1,Table1[[#This Row],[level2]]-Table1[[#This Row],[level1]]-1),"00")</f>
        <v>05</v>
      </c>
      <c r="L825" s="9" t="str">
        <f>TEXT(MID(B825,Table1[[#This Row],[level2]]+1,5),"00")</f>
        <v>3.4</v>
      </c>
      <c r="Q825" s="9" t="str">
        <f t="shared" si="48"/>
        <v>{"ID":"7.5.3.4", "Title":"Review compensation plan"},</v>
      </c>
    </row>
    <row r="826" spans="1:17" s="9" customFormat="1">
      <c r="A826" s="6">
        <v>10497</v>
      </c>
      <c r="B826" s="7" t="s">
        <v>1658</v>
      </c>
      <c r="C826" s="12" t="s">
        <v>1659</v>
      </c>
      <c r="D826" s="6" t="s">
        <v>6</v>
      </c>
      <c r="E826" s="6"/>
      <c r="F826" s="9">
        <f t="shared" si="49"/>
        <v>2</v>
      </c>
      <c r="G826" s="9">
        <f t="shared" si="50"/>
        <v>4</v>
      </c>
      <c r="H826" s="9" t="e">
        <f t="shared" si="51"/>
        <v>#VALUE!</v>
      </c>
      <c r="J826" s="9" t="str">
        <f>TEXT(MID(B826,1,Table1[[#This Row],[level1]]-1),"00")</f>
        <v>07</v>
      </c>
      <c r="K826" s="9" t="str">
        <f>TEXT(MID(B826,Table1[[#This Row],[level1]]+1,Table1[[#This Row],[level2]]-Table1[[#This Row],[level1]]-1),"00")</f>
        <v>05</v>
      </c>
      <c r="L826" s="9" t="str">
        <f>TEXT(MID(B826,Table1[[#This Row],[level2]]+1,5),"00")</f>
        <v>04</v>
      </c>
      <c r="Q826" s="9" t="str">
        <f t="shared" si="48"/>
        <v>{"ID":"7.5.4", "Title":"Administer payroll"},</v>
      </c>
    </row>
    <row r="827" spans="1:17" s="9" customFormat="1">
      <c r="A827" s="6">
        <v>10413</v>
      </c>
      <c r="B827" s="7" t="s">
        <v>1660</v>
      </c>
      <c r="C827" s="11" t="s">
        <v>1661</v>
      </c>
      <c r="D827" s="6" t="s">
        <v>6</v>
      </c>
      <c r="E827" s="6"/>
      <c r="F827" s="9">
        <f t="shared" si="49"/>
        <v>2</v>
      </c>
      <c r="G827" s="9" t="e">
        <f t="shared" si="50"/>
        <v>#VALUE!</v>
      </c>
      <c r="H827" s="9" t="e">
        <f t="shared" si="51"/>
        <v>#VALUE!</v>
      </c>
      <c r="J827" s="9" t="str">
        <f>TEXT(MID(B827,1,Table1[[#This Row],[level1]]-1),"00")</f>
        <v>07</v>
      </c>
      <c r="K827" s="9" t="e">
        <f>TEXT(MID(B827,Table1[[#This Row],[level1]]+1,Table1[[#This Row],[level2]]-Table1[[#This Row],[level1]]-1),"00")</f>
        <v>#VALUE!</v>
      </c>
      <c r="L827" s="9" t="e">
        <f>TEXT(MID(B827,Table1[[#This Row],[level2]]+1,5),"00")</f>
        <v>#VALUE!</v>
      </c>
      <c r="Q827" s="9" t="str">
        <f t="shared" si="48"/>
        <v>{"ID":"7.6", "Title":"Redeploy and retire employees"},</v>
      </c>
    </row>
    <row r="828" spans="1:17" s="9" customFormat="1">
      <c r="A828" s="6">
        <v>10512</v>
      </c>
      <c r="B828" s="7" t="s">
        <v>1662</v>
      </c>
      <c r="C828" s="12" t="s">
        <v>1663</v>
      </c>
      <c r="D828" s="6" t="s">
        <v>13</v>
      </c>
      <c r="E828" s="6"/>
      <c r="F828" s="9">
        <f t="shared" si="49"/>
        <v>2</v>
      </c>
      <c r="G828" s="9">
        <f t="shared" si="50"/>
        <v>4</v>
      </c>
      <c r="H828" s="9" t="e">
        <f t="shared" si="51"/>
        <v>#VALUE!</v>
      </c>
      <c r="J828" s="9" t="str">
        <f>TEXT(MID(B828,1,Table1[[#This Row],[level1]]-1),"00")</f>
        <v>07</v>
      </c>
      <c r="K828" s="9" t="str">
        <f>TEXT(MID(B828,Table1[[#This Row],[level1]]+1,Table1[[#This Row],[level2]]-Table1[[#This Row],[level1]]-1),"00")</f>
        <v>06</v>
      </c>
      <c r="L828" s="9" t="str">
        <f>TEXT(MID(B828,Table1[[#This Row],[level2]]+1,5),"00")</f>
        <v>01</v>
      </c>
      <c r="Q828" s="9" t="str">
        <f t="shared" si="48"/>
        <v>{"ID":"7.6.1", "Title":"Manage promotion and demotion process"},</v>
      </c>
    </row>
    <row r="829" spans="1:17" s="9" customFormat="1">
      <c r="A829" s="6">
        <v>10513</v>
      </c>
      <c r="B829" s="7" t="s">
        <v>1664</v>
      </c>
      <c r="C829" s="12" t="s">
        <v>1665</v>
      </c>
      <c r="D829" s="6" t="s">
        <v>6</v>
      </c>
      <c r="E829" s="6"/>
      <c r="F829" s="9">
        <f t="shared" si="49"/>
        <v>2</v>
      </c>
      <c r="G829" s="9">
        <f t="shared" si="50"/>
        <v>4</v>
      </c>
      <c r="H829" s="9" t="e">
        <f t="shared" si="51"/>
        <v>#VALUE!</v>
      </c>
      <c r="J829" s="9" t="str">
        <f>TEXT(MID(B829,1,Table1[[#This Row],[level1]]-1),"00")</f>
        <v>07</v>
      </c>
      <c r="K829" s="9" t="str">
        <f>TEXT(MID(B829,Table1[[#This Row],[level1]]+1,Table1[[#This Row],[level2]]-Table1[[#This Row],[level1]]-1),"00")</f>
        <v>06</v>
      </c>
      <c r="L829" s="9" t="str">
        <f>TEXT(MID(B829,Table1[[#This Row],[level2]]+1,5),"00")</f>
        <v>02</v>
      </c>
      <c r="Q829" s="9" t="str">
        <f t="shared" si="48"/>
        <v>{"ID":"7.6.2", "Title":"Manage separation"},</v>
      </c>
    </row>
    <row r="830" spans="1:17" s="9" customFormat="1">
      <c r="A830" s="6">
        <v>10514</v>
      </c>
      <c r="B830" s="7" t="s">
        <v>1666</v>
      </c>
      <c r="C830" s="12" t="s">
        <v>1667</v>
      </c>
      <c r="D830" s="6" t="s">
        <v>13</v>
      </c>
      <c r="E830" s="6"/>
      <c r="F830" s="9">
        <f t="shared" si="49"/>
        <v>2</v>
      </c>
      <c r="G830" s="9">
        <f t="shared" si="50"/>
        <v>4</v>
      </c>
      <c r="H830" s="9" t="e">
        <f t="shared" si="51"/>
        <v>#VALUE!</v>
      </c>
      <c r="J830" s="9" t="str">
        <f>TEXT(MID(B830,1,Table1[[#This Row],[level1]]-1),"00")</f>
        <v>07</v>
      </c>
      <c r="K830" s="9" t="str">
        <f>TEXT(MID(B830,Table1[[#This Row],[level1]]+1,Table1[[#This Row],[level2]]-Table1[[#This Row],[level1]]-1),"00")</f>
        <v>06</v>
      </c>
      <c r="L830" s="9" t="str">
        <f>TEXT(MID(B830,Table1[[#This Row],[level2]]+1,5),"00")</f>
        <v>03</v>
      </c>
      <c r="Q830" s="9" t="str">
        <f t="shared" si="48"/>
        <v>{"ID":"7.6.3", "Title":"Manage retirement"},</v>
      </c>
    </row>
    <row r="831" spans="1:17" s="9" customFormat="1">
      <c r="A831" s="6">
        <v>10515</v>
      </c>
      <c r="B831" s="7" t="s">
        <v>1668</v>
      </c>
      <c r="C831" s="12" t="s">
        <v>1669</v>
      </c>
      <c r="D831" s="6" t="s">
        <v>13</v>
      </c>
      <c r="E831" s="6"/>
      <c r="F831" s="9">
        <f t="shared" si="49"/>
        <v>2</v>
      </c>
      <c r="G831" s="9">
        <f t="shared" si="50"/>
        <v>4</v>
      </c>
      <c r="H831" s="9" t="e">
        <f t="shared" si="51"/>
        <v>#VALUE!</v>
      </c>
      <c r="J831" s="9" t="str">
        <f>TEXT(MID(B831,1,Table1[[#This Row],[level1]]-1),"00")</f>
        <v>07</v>
      </c>
      <c r="K831" s="9" t="str">
        <f>TEXT(MID(B831,Table1[[#This Row],[level1]]+1,Table1[[#This Row],[level2]]-Table1[[#This Row],[level1]]-1),"00")</f>
        <v>06</v>
      </c>
      <c r="L831" s="9" t="str">
        <f>TEXT(MID(B831,Table1[[#This Row],[level2]]+1,5),"00")</f>
        <v>04</v>
      </c>
      <c r="Q831" s="9" t="str">
        <f t="shared" si="48"/>
        <v>{"ID":"7.6.4", "Title":"Manage leave of absence"},</v>
      </c>
    </row>
    <row r="832" spans="1:17" s="9" customFormat="1">
      <c r="A832" s="6">
        <v>10516</v>
      </c>
      <c r="B832" s="7" t="s">
        <v>1670</v>
      </c>
      <c r="C832" s="12" t="s">
        <v>1671</v>
      </c>
      <c r="D832" s="6" t="s">
        <v>13</v>
      </c>
      <c r="E832" s="6"/>
      <c r="F832" s="9">
        <f t="shared" si="49"/>
        <v>2</v>
      </c>
      <c r="G832" s="9">
        <f t="shared" si="50"/>
        <v>4</v>
      </c>
      <c r="H832" s="9" t="e">
        <f t="shared" si="51"/>
        <v>#VALUE!</v>
      </c>
      <c r="J832" s="9" t="str">
        <f>TEXT(MID(B832,1,Table1[[#This Row],[level1]]-1),"00")</f>
        <v>07</v>
      </c>
      <c r="K832" s="9" t="str">
        <f>TEXT(MID(B832,Table1[[#This Row],[level1]]+1,Table1[[#This Row],[level2]]-Table1[[#This Row],[level1]]-1),"00")</f>
        <v>06</v>
      </c>
      <c r="L832" s="9" t="str">
        <f>TEXT(MID(B832,Table1[[#This Row],[level2]]+1,5),"00")</f>
        <v>05</v>
      </c>
      <c r="Q832" s="9" t="str">
        <f t="shared" si="48"/>
        <v>{"ID":"7.6.5", "Title":"Develop and implement employee outplacement"},</v>
      </c>
    </row>
    <row r="833" spans="1:17" s="9" customFormat="1">
      <c r="A833" s="6">
        <v>20132</v>
      </c>
      <c r="B833" s="7" t="s">
        <v>1672</v>
      </c>
      <c r="C833" s="12" t="s">
        <v>1673</v>
      </c>
      <c r="D833" s="6" t="s">
        <v>13</v>
      </c>
      <c r="E833" s="6"/>
      <c r="F833" s="9">
        <f t="shared" si="49"/>
        <v>2</v>
      </c>
      <c r="G833" s="9">
        <f t="shared" si="50"/>
        <v>4</v>
      </c>
      <c r="H833" s="9" t="e">
        <f t="shared" si="51"/>
        <v>#VALUE!</v>
      </c>
      <c r="J833" s="9" t="str">
        <f>TEXT(MID(B833,1,Table1[[#This Row],[level1]]-1),"00")</f>
        <v>07</v>
      </c>
      <c r="K833" s="9" t="str">
        <f>TEXT(MID(B833,Table1[[#This Row],[level1]]+1,Table1[[#This Row],[level2]]-Table1[[#This Row],[level1]]-1),"00")</f>
        <v>06</v>
      </c>
      <c r="L833" s="9" t="str">
        <f>TEXT(MID(B833,Table1[[#This Row],[level2]]+1,5),"00")</f>
        <v>06</v>
      </c>
      <c r="Q833" s="9" t="str">
        <f t="shared" si="48"/>
        <v>{"ID":"7.6.6", "Title":"Manage workforce scheduling"},</v>
      </c>
    </row>
    <row r="834" spans="1:17" s="9" customFormat="1" hidden="1">
      <c r="A834" s="6">
        <v>20133</v>
      </c>
      <c r="B834" s="7" t="s">
        <v>1674</v>
      </c>
      <c r="C834" s="13" t="s">
        <v>1675</v>
      </c>
      <c r="D834" s="6" t="s">
        <v>13</v>
      </c>
      <c r="E834" s="6"/>
      <c r="F834" s="9">
        <f t="shared" si="49"/>
        <v>2</v>
      </c>
      <c r="G834" s="9">
        <f t="shared" si="50"/>
        <v>4</v>
      </c>
      <c r="H834" s="9">
        <f t="shared" si="51"/>
        <v>6</v>
      </c>
      <c r="J834" s="9" t="str">
        <f>TEXT(MID(B834,1,Table1[[#This Row],[level1]]-1),"00")</f>
        <v>07</v>
      </c>
      <c r="K834" s="9" t="str">
        <f>TEXT(MID(B834,Table1[[#This Row],[level1]]+1,Table1[[#This Row],[level2]]-Table1[[#This Row],[level1]]-1),"00")</f>
        <v>06</v>
      </c>
      <c r="L834" s="9" t="str">
        <f>TEXT(MID(B834,Table1[[#This Row],[level2]]+1,5),"00")</f>
        <v>6.1</v>
      </c>
      <c r="Q834" s="9" t="str">
        <f t="shared" ref="Q834:Q897" si="52">"{""ID"":""" &amp; B834 &amp;""", ""Title"":"""&amp;C834&amp;"""},"</f>
        <v>{"ID":"7.6.6.1", "Title":"Receive required resources/skills and capabilities"},</v>
      </c>
    </row>
    <row r="835" spans="1:17" s="9" customFormat="1" hidden="1">
      <c r="A835" s="6">
        <v>10517</v>
      </c>
      <c r="B835" s="7" t="s">
        <v>1676</v>
      </c>
      <c r="C835" s="13" t="s">
        <v>1677</v>
      </c>
      <c r="D835" s="6" t="s">
        <v>13</v>
      </c>
      <c r="E835" s="6"/>
      <c r="F835" s="9">
        <f t="shared" ref="F835:F898" si="53">FIND(".",B835)</f>
        <v>2</v>
      </c>
      <c r="G835" s="9">
        <f t="shared" si="50"/>
        <v>4</v>
      </c>
      <c r="H835" s="9">
        <f t="shared" si="51"/>
        <v>6</v>
      </c>
      <c r="J835" s="9" t="str">
        <f>TEXT(MID(B835,1,Table1[[#This Row],[level1]]-1),"00")</f>
        <v>07</v>
      </c>
      <c r="K835" s="9" t="str">
        <f>TEXT(MID(B835,Table1[[#This Row],[level1]]+1,Table1[[#This Row],[level2]]-Table1[[#This Row],[level1]]-1),"00")</f>
        <v>06</v>
      </c>
      <c r="L835" s="9" t="str">
        <f>TEXT(MID(B835,Table1[[#This Row],[level2]]+1,5),"00")</f>
        <v>6.2</v>
      </c>
      <c r="Q835" s="9" t="str">
        <f t="shared" si="52"/>
        <v>{"ID":"7.6.6.2", "Title":"Manage resource deployment"},</v>
      </c>
    </row>
    <row r="836" spans="1:17" s="9" customFormat="1">
      <c r="A836" s="6">
        <v>17055</v>
      </c>
      <c r="B836" s="7" t="s">
        <v>1678</v>
      </c>
      <c r="C836" s="12" t="s">
        <v>1679</v>
      </c>
      <c r="D836" s="6" t="s">
        <v>13</v>
      </c>
      <c r="E836" s="6"/>
      <c r="F836" s="9">
        <f t="shared" si="53"/>
        <v>2</v>
      </c>
      <c r="G836" s="9">
        <f t="shared" si="50"/>
        <v>4</v>
      </c>
      <c r="H836" s="9" t="e">
        <f t="shared" si="51"/>
        <v>#VALUE!</v>
      </c>
      <c r="J836" s="9" t="str">
        <f>TEXT(MID(B836,1,Table1[[#This Row],[level1]]-1),"00")</f>
        <v>07</v>
      </c>
      <c r="K836" s="9" t="str">
        <f>TEXT(MID(B836,Table1[[#This Row],[level1]]+1,Table1[[#This Row],[level2]]-Table1[[#This Row],[level1]]-1),"00")</f>
        <v>06</v>
      </c>
      <c r="L836" s="9" t="str">
        <f>TEXT(MID(B836,Table1[[#This Row],[level2]]+1,5),"00")</f>
        <v>07</v>
      </c>
      <c r="Q836" s="9" t="str">
        <f t="shared" si="52"/>
        <v>{"ID":"7.6.7", "Title":"Relocate employees and manage assignments"},</v>
      </c>
    </row>
    <row r="837" spans="1:17" s="9" customFormat="1" hidden="1">
      <c r="A837" s="6">
        <v>10520</v>
      </c>
      <c r="B837" s="7" t="s">
        <v>1680</v>
      </c>
      <c r="C837" s="13" t="s">
        <v>1681</v>
      </c>
      <c r="D837" s="6" t="s">
        <v>13</v>
      </c>
      <c r="E837" s="6"/>
      <c r="F837" s="9">
        <f t="shared" si="53"/>
        <v>2</v>
      </c>
      <c r="G837" s="9">
        <f t="shared" ref="G837:G900" si="54">FIND(".",B837,F837+1)</f>
        <v>4</v>
      </c>
      <c r="H837" s="9">
        <f t="shared" si="51"/>
        <v>6</v>
      </c>
      <c r="J837" s="9" t="str">
        <f>TEXT(MID(B837,1,Table1[[#This Row],[level1]]-1),"00")</f>
        <v>07</v>
      </c>
      <c r="K837" s="9" t="str">
        <f>TEXT(MID(B837,Table1[[#This Row],[level1]]+1,Table1[[#This Row],[level2]]-Table1[[#This Row],[level1]]-1),"00")</f>
        <v>06</v>
      </c>
      <c r="L837" s="9" t="str">
        <f>TEXT(MID(B837,Table1[[#This Row],[level2]]+1,5),"00")</f>
        <v>7.1</v>
      </c>
      <c r="Q837" s="9" t="str">
        <f t="shared" si="52"/>
        <v>{"ID":"7.6.7.1", "Title":"Manage expatriates"},</v>
      </c>
    </row>
    <row r="838" spans="1:17" s="9" customFormat="1">
      <c r="A838" s="6">
        <v>20134</v>
      </c>
      <c r="B838" s="7" t="s">
        <v>1682</v>
      </c>
      <c r="C838" s="11" t="s">
        <v>1683</v>
      </c>
      <c r="D838" s="6" t="s">
        <v>13</v>
      </c>
      <c r="E838" s="6"/>
      <c r="F838" s="9">
        <f t="shared" si="53"/>
        <v>2</v>
      </c>
      <c r="G838" s="9" t="e">
        <f t="shared" si="54"/>
        <v>#VALUE!</v>
      </c>
      <c r="H838" s="9" t="e">
        <f t="shared" ref="H838:H901" si="55">FIND(".",B838,G838+1)</f>
        <v>#VALUE!</v>
      </c>
      <c r="J838" s="9" t="str">
        <f>TEXT(MID(B838,1,Table1[[#This Row],[level1]]-1),"00")</f>
        <v>07</v>
      </c>
      <c r="K838" s="9" t="e">
        <f>TEXT(MID(B838,Table1[[#This Row],[level1]]+1,Table1[[#This Row],[level2]]-Table1[[#This Row],[level1]]-1),"00")</f>
        <v>#VALUE!</v>
      </c>
      <c r="L838" s="9" t="e">
        <f>TEXT(MID(B838,Table1[[#This Row],[level2]]+1,5),"00")</f>
        <v>#VALUE!</v>
      </c>
      <c r="Q838" s="9" t="str">
        <f t="shared" si="52"/>
        <v>{"ID":"7.7", "Title":"Manage employee information and analytics"},</v>
      </c>
    </row>
    <row r="839" spans="1:17" s="9" customFormat="1">
      <c r="A839" s="6">
        <v>10522</v>
      </c>
      <c r="B839" s="7" t="s">
        <v>1684</v>
      </c>
      <c r="C839" s="12" t="s">
        <v>1685</v>
      </c>
      <c r="D839" s="6" t="s">
        <v>13</v>
      </c>
      <c r="E839" s="6"/>
      <c r="F839" s="9">
        <f t="shared" si="53"/>
        <v>2</v>
      </c>
      <c r="G839" s="9">
        <f t="shared" si="54"/>
        <v>4</v>
      </c>
      <c r="H839" s="9" t="e">
        <f t="shared" si="55"/>
        <v>#VALUE!</v>
      </c>
      <c r="J839" s="9" t="str">
        <f>TEXT(MID(B839,1,Table1[[#This Row],[level1]]-1),"00")</f>
        <v>07</v>
      </c>
      <c r="K839" s="9" t="str">
        <f>TEXT(MID(B839,Table1[[#This Row],[level1]]+1,Table1[[#This Row],[level2]]-Table1[[#This Row],[level1]]-1),"00")</f>
        <v>07</v>
      </c>
      <c r="L839" s="9" t="str">
        <f>TEXT(MID(B839,Table1[[#This Row],[level2]]+1,5),"00")</f>
        <v>01</v>
      </c>
      <c r="Q839" s="9" t="str">
        <f t="shared" si="52"/>
        <v>{"ID":"7.7.1", "Title":"Manage reporting processes"},</v>
      </c>
    </row>
    <row r="840" spans="1:17" s="9" customFormat="1">
      <c r="A840" s="6">
        <v>10523</v>
      </c>
      <c r="B840" s="7" t="s">
        <v>1686</v>
      </c>
      <c r="C840" s="12" t="s">
        <v>1687</v>
      </c>
      <c r="D840" s="6" t="s">
        <v>6</v>
      </c>
      <c r="E840" s="6"/>
      <c r="F840" s="9">
        <f t="shared" si="53"/>
        <v>2</v>
      </c>
      <c r="G840" s="9">
        <f t="shared" si="54"/>
        <v>4</v>
      </c>
      <c r="H840" s="9" t="e">
        <f t="shared" si="55"/>
        <v>#VALUE!</v>
      </c>
      <c r="J840" s="9" t="str">
        <f>TEXT(MID(B840,1,Table1[[#This Row],[level1]]-1),"00")</f>
        <v>07</v>
      </c>
      <c r="K840" s="9" t="str">
        <f>TEXT(MID(B840,Table1[[#This Row],[level1]]+1,Table1[[#This Row],[level2]]-Table1[[#This Row],[level1]]-1),"00")</f>
        <v>07</v>
      </c>
      <c r="L840" s="9" t="str">
        <f>TEXT(MID(B840,Table1[[#This Row],[level2]]+1,5),"00")</f>
        <v>02</v>
      </c>
      <c r="Q840" s="9" t="str">
        <f t="shared" si="52"/>
        <v>{"ID":"7.7.2", "Title":"Manage employee inquiry process"},</v>
      </c>
    </row>
    <row r="841" spans="1:17" s="9" customFormat="1">
      <c r="A841" s="6">
        <v>10524</v>
      </c>
      <c r="B841" s="7" t="s">
        <v>1688</v>
      </c>
      <c r="C841" s="12" t="s">
        <v>1689</v>
      </c>
      <c r="D841" s="6" t="s">
        <v>13</v>
      </c>
      <c r="E841" s="6"/>
      <c r="F841" s="9">
        <f t="shared" si="53"/>
        <v>2</v>
      </c>
      <c r="G841" s="9">
        <f t="shared" si="54"/>
        <v>4</v>
      </c>
      <c r="H841" s="9" t="e">
        <f t="shared" si="55"/>
        <v>#VALUE!</v>
      </c>
      <c r="J841" s="9" t="str">
        <f>TEXT(MID(B841,1,Table1[[#This Row],[level1]]-1),"00")</f>
        <v>07</v>
      </c>
      <c r="K841" s="9" t="str">
        <f>TEXT(MID(B841,Table1[[#This Row],[level1]]+1,Table1[[#This Row],[level2]]-Table1[[#This Row],[level1]]-1),"00")</f>
        <v>07</v>
      </c>
      <c r="L841" s="9" t="str">
        <f>TEXT(MID(B841,Table1[[#This Row],[level2]]+1,5),"00")</f>
        <v>03</v>
      </c>
      <c r="Q841" s="9" t="str">
        <f t="shared" si="52"/>
        <v>{"ID":"7.7.3", "Title":"Manage and maintain employee data"},</v>
      </c>
    </row>
    <row r="842" spans="1:17" s="9" customFormat="1">
      <c r="A842" s="6">
        <v>10525</v>
      </c>
      <c r="B842" s="7" t="s">
        <v>1690</v>
      </c>
      <c r="C842" s="12" t="s">
        <v>1691</v>
      </c>
      <c r="D842" s="6" t="s">
        <v>13</v>
      </c>
      <c r="E842" s="6"/>
      <c r="F842" s="9">
        <f t="shared" si="53"/>
        <v>2</v>
      </c>
      <c r="G842" s="9">
        <f t="shared" si="54"/>
        <v>4</v>
      </c>
      <c r="H842" s="9" t="e">
        <f t="shared" si="55"/>
        <v>#VALUE!</v>
      </c>
      <c r="J842" s="9" t="str">
        <f>TEXT(MID(B842,1,Table1[[#This Row],[level1]]-1),"00")</f>
        <v>07</v>
      </c>
      <c r="K842" s="9" t="str">
        <f>TEXT(MID(B842,Table1[[#This Row],[level1]]+1,Table1[[#This Row],[level2]]-Table1[[#This Row],[level1]]-1),"00")</f>
        <v>07</v>
      </c>
      <c r="L842" s="9" t="str">
        <f>TEXT(MID(B842,Table1[[#This Row],[level2]]+1,5),"00")</f>
        <v>04</v>
      </c>
      <c r="Q842" s="9" t="str">
        <f t="shared" si="52"/>
        <v>{"ID":"7.7.4", "Title":"Manage human resource information systems HRIS"},</v>
      </c>
    </row>
    <row r="843" spans="1:17" s="9" customFormat="1">
      <c r="A843" s="6">
        <v>10526</v>
      </c>
      <c r="B843" s="7" t="s">
        <v>1692</v>
      </c>
      <c r="C843" s="12" t="s">
        <v>1693</v>
      </c>
      <c r="D843" s="6" t="s">
        <v>13</v>
      </c>
      <c r="E843" s="6"/>
      <c r="F843" s="9">
        <f t="shared" si="53"/>
        <v>2</v>
      </c>
      <c r="G843" s="9">
        <f t="shared" si="54"/>
        <v>4</v>
      </c>
      <c r="H843" s="9" t="e">
        <f t="shared" si="55"/>
        <v>#VALUE!</v>
      </c>
      <c r="J843" s="9" t="str">
        <f>TEXT(MID(B843,1,Table1[[#This Row],[level1]]-1),"00")</f>
        <v>07</v>
      </c>
      <c r="K843" s="9" t="str">
        <f>TEXT(MID(B843,Table1[[#This Row],[level1]]+1,Table1[[#This Row],[level2]]-Table1[[#This Row],[level1]]-1),"00")</f>
        <v>07</v>
      </c>
      <c r="L843" s="9" t="str">
        <f>TEXT(MID(B843,Table1[[#This Row],[level2]]+1,5),"00")</f>
        <v>05</v>
      </c>
      <c r="Q843" s="9" t="str">
        <f t="shared" si="52"/>
        <v>{"ID":"7.7.5", "Title":"Develop and manage employee metrics"},</v>
      </c>
    </row>
    <row r="844" spans="1:17" s="9" customFormat="1">
      <c r="A844" s="6">
        <v>10527</v>
      </c>
      <c r="B844" s="7" t="s">
        <v>1694</v>
      </c>
      <c r="C844" s="12" t="s">
        <v>1695</v>
      </c>
      <c r="D844" s="6" t="s">
        <v>13</v>
      </c>
      <c r="E844" s="6"/>
      <c r="F844" s="9">
        <f t="shared" si="53"/>
        <v>2</v>
      </c>
      <c r="G844" s="9">
        <f t="shared" si="54"/>
        <v>4</v>
      </c>
      <c r="H844" s="9" t="e">
        <f t="shared" si="55"/>
        <v>#VALUE!</v>
      </c>
      <c r="J844" s="9" t="str">
        <f>TEXT(MID(B844,1,Table1[[#This Row],[level1]]-1),"00")</f>
        <v>07</v>
      </c>
      <c r="K844" s="9" t="str">
        <f>TEXT(MID(B844,Table1[[#This Row],[level1]]+1,Table1[[#This Row],[level2]]-Table1[[#This Row],[level1]]-1),"00")</f>
        <v>07</v>
      </c>
      <c r="L844" s="9" t="str">
        <f>TEXT(MID(B844,Table1[[#This Row],[level2]]+1,5),"00")</f>
        <v>06</v>
      </c>
      <c r="Q844" s="9" t="str">
        <f t="shared" si="52"/>
        <v>{"ID":"7.7.6", "Title":"Develop and manage time and attendance systems"},</v>
      </c>
    </row>
    <row r="845" spans="1:17" s="9" customFormat="1" ht="27.6">
      <c r="A845" s="6">
        <v>10530</v>
      </c>
      <c r="B845" s="7" t="s">
        <v>1696</v>
      </c>
      <c r="C845" s="12" t="s">
        <v>7414</v>
      </c>
      <c r="D845" s="6" t="s">
        <v>13</v>
      </c>
      <c r="E845" s="6"/>
      <c r="F845" s="9">
        <f t="shared" si="53"/>
        <v>2</v>
      </c>
      <c r="G845" s="9">
        <f t="shared" si="54"/>
        <v>4</v>
      </c>
      <c r="H845" s="9" t="e">
        <f t="shared" si="55"/>
        <v>#VALUE!</v>
      </c>
      <c r="J845" s="9" t="str">
        <f>TEXT(MID(B845,1,Table1[[#This Row],[level1]]-1),"00")</f>
        <v>07</v>
      </c>
      <c r="K845" s="9" t="str">
        <f>TEXT(MID(B845,Table1[[#This Row],[level1]]+1,Table1[[#This Row],[level2]]-Table1[[#This Row],[level1]]-1),"00")</f>
        <v>07</v>
      </c>
      <c r="L845" s="9" t="str">
        <f>TEXT(MID(B845,Table1[[#This Row],[level2]]+1,5),"00")</f>
        <v>07</v>
      </c>
      <c r="P845" s="12" t="s">
        <v>1697</v>
      </c>
      <c r="Q845" s="9" t="str">
        <f t="shared" si="52"/>
        <v>{"ID":"7.7.7", "Title":"Manage or Collect employee suggestions and perform employee research"},</v>
      </c>
    </row>
    <row r="846" spans="1:17" s="9" customFormat="1">
      <c r="A846" s="6">
        <v>17057</v>
      </c>
      <c r="B846" s="7" t="s">
        <v>1698</v>
      </c>
      <c r="C846" s="11" t="s">
        <v>1699</v>
      </c>
      <c r="D846" s="6" t="s">
        <v>13</v>
      </c>
      <c r="E846" s="6"/>
      <c r="F846" s="9">
        <f t="shared" si="53"/>
        <v>2</v>
      </c>
      <c r="G846" s="9" t="e">
        <f t="shared" si="54"/>
        <v>#VALUE!</v>
      </c>
      <c r="H846" s="9" t="e">
        <f t="shared" si="55"/>
        <v>#VALUE!</v>
      </c>
      <c r="J846" s="9" t="str">
        <f>TEXT(MID(B846,1,Table1[[#This Row],[level1]]-1),"00")</f>
        <v>07</v>
      </c>
      <c r="K846" s="9" t="e">
        <f>TEXT(MID(B846,Table1[[#This Row],[level1]]+1,Table1[[#This Row],[level2]]-Table1[[#This Row],[level1]]-1),"00")</f>
        <v>#VALUE!</v>
      </c>
      <c r="L846" s="9" t="e">
        <f>TEXT(MID(B846,Table1[[#This Row],[level2]]+1,5),"00")</f>
        <v>#VALUE!</v>
      </c>
      <c r="Q846" s="9" t="str">
        <f t="shared" si="52"/>
        <v>{"ID":"7.8", "Title":"Manage employee communication"},</v>
      </c>
    </row>
    <row r="847" spans="1:17" s="9" customFormat="1">
      <c r="A847" s="6">
        <v>10529</v>
      </c>
      <c r="B847" s="7" t="s">
        <v>1700</v>
      </c>
      <c r="C847" s="12" t="s">
        <v>1701</v>
      </c>
      <c r="D847" s="6" t="s">
        <v>13</v>
      </c>
      <c r="E847" s="6"/>
      <c r="F847" s="9">
        <f t="shared" si="53"/>
        <v>2</v>
      </c>
      <c r="G847" s="9">
        <f t="shared" si="54"/>
        <v>4</v>
      </c>
      <c r="H847" s="9" t="e">
        <f t="shared" si="55"/>
        <v>#VALUE!</v>
      </c>
      <c r="J847" s="9" t="str">
        <f>TEXT(MID(B847,1,Table1[[#This Row],[level1]]-1),"00")</f>
        <v>07</v>
      </c>
      <c r="K847" s="9" t="str">
        <f>TEXT(MID(B847,Table1[[#This Row],[level1]]+1,Table1[[#This Row],[level2]]-Table1[[#This Row],[level1]]-1),"00")</f>
        <v>08</v>
      </c>
      <c r="L847" s="9" t="str">
        <f>TEXT(MID(B847,Table1[[#This Row],[level2]]+1,5),"00")</f>
        <v>01</v>
      </c>
      <c r="Q847" s="9" t="str">
        <f t="shared" si="52"/>
        <v>{"ID":"7.8.1", "Title":"Develop employee communication plan"},</v>
      </c>
    </row>
    <row r="848" spans="1:17" s="9" customFormat="1">
      <c r="A848" s="6">
        <v>16944</v>
      </c>
      <c r="B848" s="7" t="s">
        <v>1702</v>
      </c>
      <c r="C848" s="12" t="s">
        <v>1703</v>
      </c>
      <c r="D848" s="6" t="s">
        <v>13</v>
      </c>
      <c r="E848" s="6"/>
      <c r="F848" s="9">
        <f t="shared" si="53"/>
        <v>2</v>
      </c>
      <c r="G848" s="9">
        <f t="shared" si="54"/>
        <v>4</v>
      </c>
      <c r="H848" s="9" t="e">
        <f t="shared" si="55"/>
        <v>#VALUE!</v>
      </c>
      <c r="J848" s="9" t="str">
        <f>TEXT(MID(B848,1,Table1[[#This Row],[level1]]-1),"00")</f>
        <v>07</v>
      </c>
      <c r="K848" s="9" t="str">
        <f>TEXT(MID(B848,Table1[[#This Row],[level1]]+1,Table1[[#This Row],[level2]]-Table1[[#This Row],[level1]]-1),"00")</f>
        <v>08</v>
      </c>
      <c r="L848" s="9" t="str">
        <f>TEXT(MID(B848,Table1[[#This Row],[level2]]+1,5),"00")</f>
        <v>02</v>
      </c>
      <c r="Q848" s="9" t="str">
        <f t="shared" si="52"/>
        <v>{"ID":"7.8.2", "Title":"Conduct employee engagement surveys"},</v>
      </c>
    </row>
    <row r="849" spans="1:17" s="9" customFormat="1">
      <c r="A849" s="6">
        <v>10532</v>
      </c>
      <c r="B849" s="7" t="s">
        <v>1704</v>
      </c>
      <c r="C849" s="11" t="s">
        <v>1705</v>
      </c>
      <c r="D849" s="6" t="s">
        <v>13</v>
      </c>
      <c r="E849" s="6"/>
      <c r="F849" s="9">
        <f t="shared" si="53"/>
        <v>2</v>
      </c>
      <c r="G849" s="9" t="e">
        <f t="shared" si="54"/>
        <v>#VALUE!</v>
      </c>
      <c r="H849" s="9" t="e">
        <f t="shared" si="55"/>
        <v>#VALUE!</v>
      </c>
      <c r="J849" s="9" t="str">
        <f>TEXT(MID(B849,1,Table1[[#This Row],[level1]]-1),"00")</f>
        <v>07</v>
      </c>
      <c r="K849" s="9" t="e">
        <f>TEXT(MID(B849,Table1[[#This Row],[level1]]+1,Table1[[#This Row],[level2]]-Table1[[#This Row],[level1]]-1),"00")</f>
        <v>#VALUE!</v>
      </c>
      <c r="L849" s="9" t="e">
        <f>TEXT(MID(B849,Table1[[#This Row],[level2]]+1,5),"00")</f>
        <v>#VALUE!</v>
      </c>
      <c r="Q849" s="9" t="str">
        <f t="shared" si="52"/>
        <v>{"ID":"7.9", "Title":"Deliver employee communications"},</v>
      </c>
    </row>
    <row r="850" spans="1:17" s="9" customFormat="1">
      <c r="A850" s="6">
        <v>10008</v>
      </c>
      <c r="B850" s="7" t="s">
        <v>20</v>
      </c>
      <c r="C850" s="10" t="s">
        <v>21</v>
      </c>
      <c r="D850" s="6" t="s">
        <v>6</v>
      </c>
      <c r="E850" s="6"/>
      <c r="F850" s="9">
        <f t="shared" si="53"/>
        <v>2</v>
      </c>
      <c r="G850" s="9" t="e">
        <f t="shared" si="54"/>
        <v>#VALUE!</v>
      </c>
      <c r="H850" s="9" t="e">
        <f t="shared" si="55"/>
        <v>#VALUE!</v>
      </c>
      <c r="J850" s="9" t="str">
        <f>TEXT(MID(B850,1,Table1[[#This Row],[level1]]-1),"00")</f>
        <v>08</v>
      </c>
      <c r="K850" s="9" t="e">
        <f>TEXT(MID(B850,Table1[[#This Row],[level1]]+1,Table1[[#This Row],[level2]]-Table1[[#This Row],[level1]]-1),"00")</f>
        <v>#VALUE!</v>
      </c>
      <c r="L850" s="9" t="e">
        <f>TEXT(MID(B850,Table1[[#This Row],[level2]]+1,5),"00")</f>
        <v>#VALUE!</v>
      </c>
      <c r="Q850" s="9" t="str">
        <f t="shared" si="52"/>
        <v>{"ID":"8.0", "Title":"Manage Information Technology (IT)"},</v>
      </c>
    </row>
    <row r="851" spans="1:17" s="9" customFormat="1">
      <c r="A851" s="6">
        <v>10563</v>
      </c>
      <c r="B851" s="7" t="s">
        <v>1706</v>
      </c>
      <c r="C851" s="11" t="s">
        <v>1707</v>
      </c>
      <c r="D851" s="6" t="s">
        <v>6</v>
      </c>
      <c r="E851" s="6"/>
      <c r="F851" s="9">
        <f t="shared" si="53"/>
        <v>2</v>
      </c>
      <c r="G851" s="9" t="e">
        <f t="shared" si="54"/>
        <v>#VALUE!</v>
      </c>
      <c r="H851" s="9" t="e">
        <f t="shared" si="55"/>
        <v>#VALUE!</v>
      </c>
      <c r="J851" s="9" t="str">
        <f>TEXT(MID(B851,1,Table1[[#This Row],[level1]]-1),"00")</f>
        <v>08</v>
      </c>
      <c r="K851" s="9" t="e">
        <f>TEXT(MID(B851,Table1[[#This Row],[level1]]+1,Table1[[#This Row],[level2]]-Table1[[#This Row],[level1]]-1),"00")</f>
        <v>#VALUE!</v>
      </c>
      <c r="L851" s="9" t="e">
        <f>TEXT(MID(B851,Table1[[#This Row],[level2]]+1,5),"00")</f>
        <v>#VALUE!</v>
      </c>
      <c r="Q851" s="9" t="str">
        <f t="shared" si="52"/>
        <v>{"ID":"8.1", "Title":"Manage the business of information technology"},</v>
      </c>
    </row>
    <row r="852" spans="1:17" s="9" customFormat="1">
      <c r="A852" s="6">
        <v>10570</v>
      </c>
      <c r="B852" s="7" t="s">
        <v>1708</v>
      </c>
      <c r="C852" s="12" t="s">
        <v>1709</v>
      </c>
      <c r="D852" s="6" t="s">
        <v>6</v>
      </c>
      <c r="E852" s="6"/>
      <c r="F852" s="9">
        <f t="shared" si="53"/>
        <v>2</v>
      </c>
      <c r="G852" s="9">
        <f t="shared" si="54"/>
        <v>4</v>
      </c>
      <c r="H852" s="9" t="e">
        <f t="shared" si="55"/>
        <v>#VALUE!</v>
      </c>
      <c r="J852" s="9" t="str">
        <f>TEXT(MID(B852,1,Table1[[#This Row],[level1]]-1),"00")</f>
        <v>08</v>
      </c>
      <c r="K852" s="9" t="str">
        <f>TEXT(MID(B852,Table1[[#This Row],[level1]]+1,Table1[[#This Row],[level2]]-Table1[[#This Row],[level1]]-1),"00")</f>
        <v>01</v>
      </c>
      <c r="L852" s="9" t="str">
        <f>TEXT(MID(B852,Table1[[#This Row],[level2]]+1,5),"00")</f>
        <v>01</v>
      </c>
      <c r="Q852" s="9" t="str">
        <f t="shared" si="52"/>
        <v>{"ID":"8.1.1", "Title":"Develop the enterprise IT strategy"},</v>
      </c>
    </row>
    <row r="853" spans="1:17" s="9" customFormat="1" hidden="1">
      <c r="A853" s="6">
        <v>10603</v>
      </c>
      <c r="B853" s="7" t="s">
        <v>1710</v>
      </c>
      <c r="C853" s="13" t="s">
        <v>1711</v>
      </c>
      <c r="D853" s="6" t="s">
        <v>13</v>
      </c>
      <c r="E853" s="6"/>
      <c r="F853" s="9">
        <f t="shared" si="53"/>
        <v>2</v>
      </c>
      <c r="G853" s="9">
        <f t="shared" si="54"/>
        <v>4</v>
      </c>
      <c r="H853" s="9">
        <f t="shared" si="55"/>
        <v>6</v>
      </c>
      <c r="J853" s="9" t="str">
        <f>TEXT(MID(B853,1,Table1[[#This Row],[level1]]-1),"00")</f>
        <v>08</v>
      </c>
      <c r="K853" s="9" t="str">
        <f>TEXT(MID(B853,Table1[[#This Row],[level1]]+1,Table1[[#This Row],[level2]]-Table1[[#This Row],[level1]]-1),"00")</f>
        <v>01</v>
      </c>
      <c r="L853" s="9" t="str">
        <f>TEXT(MID(B853,Table1[[#This Row],[level2]]+1,5),"00")</f>
        <v>1.1</v>
      </c>
      <c r="Q853" s="9" t="str">
        <f t="shared" si="52"/>
        <v>{"ID":"8.1.1.1", "Title":"Build strategic intelligence"},</v>
      </c>
    </row>
    <row r="854" spans="1:17" s="9" customFormat="1" ht="27.6" hidden="1">
      <c r="A854" s="6">
        <v>10604</v>
      </c>
      <c r="B854" s="7" t="s">
        <v>1712</v>
      </c>
      <c r="C854" s="13" t="s">
        <v>1713</v>
      </c>
      <c r="D854" s="6" t="s">
        <v>13</v>
      </c>
      <c r="E854" s="6"/>
      <c r="F854" s="9">
        <f t="shared" si="53"/>
        <v>2</v>
      </c>
      <c r="G854" s="9">
        <f t="shared" si="54"/>
        <v>4</v>
      </c>
      <c r="H854" s="9">
        <f t="shared" si="55"/>
        <v>6</v>
      </c>
      <c r="J854" s="9" t="str">
        <f>TEXT(MID(B854,1,Table1[[#This Row],[level1]]-1),"00")</f>
        <v>08</v>
      </c>
      <c r="K854" s="9" t="str">
        <f>TEXT(MID(B854,Table1[[#This Row],[level1]]+1,Table1[[#This Row],[level2]]-Table1[[#This Row],[level1]]-1),"00")</f>
        <v>01</v>
      </c>
      <c r="L854" s="9" t="str">
        <f>TEXT(MID(B854,Table1[[#This Row],[level2]]+1,5),"00")</f>
        <v>1.2</v>
      </c>
      <c r="Q854" s="9" t="str">
        <f t="shared" si="52"/>
        <v>{"ID":"8.1.1.2", "Title":"Identify long-term IT needs of the enterprise in collaboration with stakeholders"},</v>
      </c>
    </row>
    <row r="855" spans="1:17" s="9" customFormat="1" hidden="1">
      <c r="A855" s="6">
        <v>10605</v>
      </c>
      <c r="B855" s="7" t="s">
        <v>1714</v>
      </c>
      <c r="C855" s="13" t="s">
        <v>1715</v>
      </c>
      <c r="D855" s="6" t="s">
        <v>13</v>
      </c>
      <c r="E855" s="6"/>
      <c r="F855" s="9">
        <f t="shared" si="53"/>
        <v>2</v>
      </c>
      <c r="G855" s="9">
        <f t="shared" si="54"/>
        <v>4</v>
      </c>
      <c r="H855" s="9">
        <f t="shared" si="55"/>
        <v>6</v>
      </c>
      <c r="J855" s="9" t="str">
        <f>TEXT(MID(B855,1,Table1[[#This Row],[level1]]-1),"00")</f>
        <v>08</v>
      </c>
      <c r="K855" s="9" t="str">
        <f>TEXT(MID(B855,Table1[[#This Row],[level1]]+1,Table1[[#This Row],[level2]]-Table1[[#This Row],[level1]]-1),"00")</f>
        <v>01</v>
      </c>
      <c r="L855" s="9" t="str">
        <f>TEXT(MID(B855,Table1[[#This Row],[level2]]+1,5),"00")</f>
        <v>1.3</v>
      </c>
      <c r="Q855" s="9" t="str">
        <f t="shared" si="52"/>
        <v>{"ID":"8.1.1.3", "Title":"Define strategic standards, guidelines, and principles"},</v>
      </c>
    </row>
    <row r="856" spans="1:17" s="9" customFormat="1" ht="27.6" hidden="1">
      <c r="A856" s="6">
        <v>10606</v>
      </c>
      <c r="B856" s="7" t="s">
        <v>1716</v>
      </c>
      <c r="C856" s="13" t="s">
        <v>1717</v>
      </c>
      <c r="D856" s="6" t="s">
        <v>13</v>
      </c>
      <c r="E856" s="6"/>
      <c r="F856" s="9">
        <f t="shared" si="53"/>
        <v>2</v>
      </c>
      <c r="G856" s="9">
        <f t="shared" si="54"/>
        <v>4</v>
      </c>
      <c r="H856" s="9">
        <f t="shared" si="55"/>
        <v>6</v>
      </c>
      <c r="J856" s="9" t="str">
        <f>TEXT(MID(B856,1,Table1[[#This Row],[level1]]-1),"00")</f>
        <v>08</v>
      </c>
      <c r="K856" s="9" t="str">
        <f>TEXT(MID(B856,Table1[[#This Row],[level1]]+1,Table1[[#This Row],[level2]]-Table1[[#This Row],[level1]]-1),"00")</f>
        <v>01</v>
      </c>
      <c r="L856" s="9" t="str">
        <f>TEXT(MID(B856,Table1[[#This Row],[level2]]+1,5),"00")</f>
        <v>1.4</v>
      </c>
      <c r="Q856" s="9" t="str">
        <f t="shared" si="52"/>
        <v>{"ID":"8.1.1.4", "Title":"Define and establish IT architecture and development standards"},</v>
      </c>
    </row>
    <row r="857" spans="1:17" s="9" customFormat="1" hidden="1">
      <c r="A857" s="6">
        <v>10607</v>
      </c>
      <c r="B857" s="7" t="s">
        <v>1718</v>
      </c>
      <c r="C857" s="13" t="s">
        <v>1719</v>
      </c>
      <c r="D857" s="6" t="s">
        <v>13</v>
      </c>
      <c r="E857" s="6"/>
      <c r="F857" s="9">
        <f t="shared" si="53"/>
        <v>2</v>
      </c>
      <c r="G857" s="9">
        <f t="shared" si="54"/>
        <v>4</v>
      </c>
      <c r="H857" s="9">
        <f t="shared" si="55"/>
        <v>6</v>
      </c>
      <c r="J857" s="9" t="str">
        <f>TEXT(MID(B857,1,Table1[[#This Row],[level1]]-1),"00")</f>
        <v>08</v>
      </c>
      <c r="K857" s="9" t="str">
        <f>TEXT(MID(B857,Table1[[#This Row],[level1]]+1,Table1[[#This Row],[level2]]-Table1[[#This Row],[level1]]-1),"00")</f>
        <v>01</v>
      </c>
      <c r="L857" s="9" t="str">
        <f>TEXT(MID(B857,Table1[[#This Row],[level2]]+1,5),"00")</f>
        <v>1.5</v>
      </c>
      <c r="Q857" s="9" t="str">
        <f t="shared" si="52"/>
        <v>{"ID":"8.1.1.5", "Title":"Define strategic vendors for IT components"},</v>
      </c>
    </row>
    <row r="858" spans="1:17" s="9" customFormat="1" hidden="1">
      <c r="A858" s="6">
        <v>10608</v>
      </c>
      <c r="B858" s="7" t="s">
        <v>1720</v>
      </c>
      <c r="C858" s="13" t="s">
        <v>1721</v>
      </c>
      <c r="D858" s="6" t="s">
        <v>13</v>
      </c>
      <c r="E858" s="6"/>
      <c r="F858" s="9">
        <f t="shared" si="53"/>
        <v>2</v>
      </c>
      <c r="G858" s="9">
        <f t="shared" si="54"/>
        <v>4</v>
      </c>
      <c r="H858" s="9">
        <f t="shared" si="55"/>
        <v>6</v>
      </c>
      <c r="J858" s="9" t="str">
        <f>TEXT(MID(B858,1,Table1[[#This Row],[level1]]-1),"00")</f>
        <v>08</v>
      </c>
      <c r="K858" s="9" t="str">
        <f>TEXT(MID(B858,Table1[[#This Row],[level1]]+1,Table1[[#This Row],[level2]]-Table1[[#This Row],[level1]]-1),"00")</f>
        <v>01</v>
      </c>
      <c r="L858" s="9" t="str">
        <f>TEXT(MID(B858,Table1[[#This Row],[level2]]+1,5),"00")</f>
        <v>1.6</v>
      </c>
      <c r="Q858" s="9" t="str">
        <f t="shared" si="52"/>
        <v>{"ID":"8.1.1.6", "Title":"Establish IT governance organization and processes"},</v>
      </c>
    </row>
    <row r="859" spans="1:17" s="9" customFormat="1" ht="27.6" hidden="1">
      <c r="A859" s="6">
        <v>10609</v>
      </c>
      <c r="B859" s="7" t="s">
        <v>1722</v>
      </c>
      <c r="C859" s="13" t="s">
        <v>1723</v>
      </c>
      <c r="D859" s="6" t="s">
        <v>13</v>
      </c>
      <c r="E859" s="6"/>
      <c r="F859" s="9">
        <f t="shared" si="53"/>
        <v>2</v>
      </c>
      <c r="G859" s="9">
        <f t="shared" si="54"/>
        <v>4</v>
      </c>
      <c r="H859" s="9">
        <f t="shared" si="55"/>
        <v>6</v>
      </c>
      <c r="J859" s="9" t="str">
        <f>TEXT(MID(B859,1,Table1[[#This Row],[level1]]-1),"00")</f>
        <v>08</v>
      </c>
      <c r="K859" s="9" t="str">
        <f>TEXT(MID(B859,Table1[[#This Row],[level1]]+1,Table1[[#This Row],[level2]]-Table1[[#This Row],[level1]]-1),"00")</f>
        <v>01</v>
      </c>
      <c r="L859" s="9" t="str">
        <f>TEXT(MID(B859,Table1[[#This Row],[level2]]+1,5),"00")</f>
        <v>1.7</v>
      </c>
      <c r="Q859" s="9" t="str">
        <f t="shared" si="52"/>
        <v>{"ID":"8.1.1.7", "Title":"Build strategic roadmap to develop IT capabilities in support of business objectives"},</v>
      </c>
    </row>
    <row r="860" spans="1:17" s="9" customFormat="1">
      <c r="A860" s="6">
        <v>10571</v>
      </c>
      <c r="B860" s="7" t="s">
        <v>1724</v>
      </c>
      <c r="C860" s="12" t="s">
        <v>1725</v>
      </c>
      <c r="D860" s="6" t="s">
        <v>13</v>
      </c>
      <c r="E860" s="6"/>
      <c r="F860" s="9">
        <f t="shared" si="53"/>
        <v>2</v>
      </c>
      <c r="G860" s="9">
        <f t="shared" si="54"/>
        <v>4</v>
      </c>
      <c r="H860" s="9" t="e">
        <f t="shared" si="55"/>
        <v>#VALUE!</v>
      </c>
      <c r="J860" s="9" t="str">
        <f>TEXT(MID(B860,1,Table1[[#This Row],[level1]]-1),"00")</f>
        <v>08</v>
      </c>
      <c r="K860" s="9" t="str">
        <f>TEXT(MID(B860,Table1[[#This Row],[level1]]+1,Table1[[#This Row],[level2]]-Table1[[#This Row],[level1]]-1),"00")</f>
        <v>01</v>
      </c>
      <c r="L860" s="9" t="str">
        <f>TEXT(MID(B860,Table1[[#This Row],[level2]]+1,5),"00")</f>
        <v>02</v>
      </c>
      <c r="Q860" s="9" t="str">
        <f t="shared" si="52"/>
        <v>{"ID":"8.1.2", "Title":"Define the enterprise architecture"},</v>
      </c>
    </row>
    <row r="861" spans="1:17" s="9" customFormat="1" ht="27.6" hidden="1">
      <c r="A861" s="6">
        <v>10611</v>
      </c>
      <c r="B861" s="7" t="s">
        <v>1726</v>
      </c>
      <c r="C861" s="13" t="s">
        <v>1727</v>
      </c>
      <c r="D861" s="6" t="s">
        <v>13</v>
      </c>
      <c r="E861" s="6"/>
      <c r="F861" s="9">
        <f t="shared" si="53"/>
        <v>2</v>
      </c>
      <c r="G861" s="9">
        <f t="shared" si="54"/>
        <v>4</v>
      </c>
      <c r="H861" s="9">
        <f t="shared" si="55"/>
        <v>6</v>
      </c>
      <c r="J861" s="9" t="str">
        <f>TEXT(MID(B861,1,Table1[[#This Row],[level1]]-1),"00")</f>
        <v>08</v>
      </c>
      <c r="K861" s="9" t="str">
        <f>TEXT(MID(B861,Table1[[#This Row],[level1]]+1,Table1[[#This Row],[level2]]-Table1[[#This Row],[level1]]-1),"00")</f>
        <v>01</v>
      </c>
      <c r="L861" s="9" t="str">
        <f>TEXT(MID(B861,Table1[[#This Row],[level2]]+1,5),"00")</f>
        <v>2.1</v>
      </c>
      <c r="Q861" s="9" t="str">
        <f t="shared" si="52"/>
        <v>{"ID":"8.1.2.1", "Title":"Establish the current and future enterprise architecture definition"},</v>
      </c>
    </row>
    <row r="862" spans="1:17" s="9" customFormat="1" hidden="1">
      <c r="A862" s="6">
        <v>10612</v>
      </c>
      <c r="B862" s="7" t="s">
        <v>1728</v>
      </c>
      <c r="C862" s="13" t="s">
        <v>1729</v>
      </c>
      <c r="D862" s="6" t="s">
        <v>13</v>
      </c>
      <c r="E862" s="6"/>
      <c r="F862" s="9">
        <f t="shared" si="53"/>
        <v>2</v>
      </c>
      <c r="G862" s="9">
        <f t="shared" si="54"/>
        <v>4</v>
      </c>
      <c r="H862" s="9">
        <f t="shared" si="55"/>
        <v>6</v>
      </c>
      <c r="J862" s="9" t="str">
        <f>TEXT(MID(B862,1,Table1[[#This Row],[level1]]-1),"00")</f>
        <v>08</v>
      </c>
      <c r="K862" s="9" t="str">
        <f>TEXT(MID(B862,Table1[[#This Row],[level1]]+1,Table1[[#This Row],[level2]]-Table1[[#This Row],[level1]]-1),"00")</f>
        <v>01</v>
      </c>
      <c r="L862" s="9" t="str">
        <f>TEXT(MID(B862,Table1[[#This Row],[level2]]+1,5),"00")</f>
        <v>2.2</v>
      </c>
      <c r="Q862" s="9" t="str">
        <f t="shared" si="52"/>
        <v>{"ID":"8.1.2.2", "Title":"Confirm enterprise architecture maintenance approach"},</v>
      </c>
    </row>
    <row r="863" spans="1:17" s="9" customFormat="1" hidden="1">
      <c r="A863" s="6">
        <v>10613</v>
      </c>
      <c r="B863" s="7" t="s">
        <v>1730</v>
      </c>
      <c r="C863" s="13" t="s">
        <v>1731</v>
      </c>
      <c r="D863" s="6" t="s">
        <v>13</v>
      </c>
      <c r="E863" s="6"/>
      <c r="F863" s="9">
        <f t="shared" si="53"/>
        <v>2</v>
      </c>
      <c r="G863" s="9">
        <f t="shared" si="54"/>
        <v>4</v>
      </c>
      <c r="H863" s="9">
        <f t="shared" si="55"/>
        <v>6</v>
      </c>
      <c r="J863" s="9" t="str">
        <f>TEXT(MID(B863,1,Table1[[#This Row],[level1]]-1),"00")</f>
        <v>08</v>
      </c>
      <c r="K863" s="9" t="str">
        <f>TEXT(MID(B863,Table1[[#This Row],[level1]]+1,Table1[[#This Row],[level2]]-Table1[[#This Row],[level1]]-1),"00")</f>
        <v>01</v>
      </c>
      <c r="L863" s="9" t="str">
        <f>TEXT(MID(B863,Table1[[#This Row],[level2]]+1,5),"00")</f>
        <v>2.3</v>
      </c>
      <c r="Q863" s="9" t="str">
        <f t="shared" si="52"/>
        <v>{"ID":"8.1.2.3", "Title":"Maintain the relevance of the enterprise architecture"},</v>
      </c>
    </row>
    <row r="864" spans="1:17" s="9" customFormat="1" hidden="1">
      <c r="A864" s="6">
        <v>10614</v>
      </c>
      <c r="B864" s="7" t="s">
        <v>1732</v>
      </c>
      <c r="C864" s="13" t="s">
        <v>1733</v>
      </c>
      <c r="D864" s="6" t="s">
        <v>13</v>
      </c>
      <c r="E864" s="6"/>
      <c r="F864" s="9">
        <f t="shared" si="53"/>
        <v>2</v>
      </c>
      <c r="G864" s="9">
        <f t="shared" si="54"/>
        <v>4</v>
      </c>
      <c r="H864" s="9">
        <f t="shared" si="55"/>
        <v>6</v>
      </c>
      <c r="J864" s="9" t="str">
        <f>TEXT(MID(B864,1,Table1[[#This Row],[level1]]-1),"00")</f>
        <v>08</v>
      </c>
      <c r="K864" s="9" t="str">
        <f>TEXT(MID(B864,Table1[[#This Row],[level1]]+1,Table1[[#This Row],[level2]]-Table1[[#This Row],[level1]]-1),"00")</f>
        <v>01</v>
      </c>
      <c r="L864" s="9" t="str">
        <f>TEXT(MID(B864,Table1[[#This Row],[level2]]+1,5),"00")</f>
        <v>2.4</v>
      </c>
      <c r="Q864" s="9" t="str">
        <f t="shared" si="52"/>
        <v>{"ID":"8.1.2.4", "Title":"Act as clearinghouse for IT research and innovation"},</v>
      </c>
    </row>
    <row r="865" spans="1:17" s="9" customFormat="1" hidden="1">
      <c r="A865" s="6">
        <v>10615</v>
      </c>
      <c r="B865" s="7" t="s">
        <v>1734</v>
      </c>
      <c r="C865" s="13" t="s">
        <v>1735</v>
      </c>
      <c r="D865" s="6" t="s">
        <v>13</v>
      </c>
      <c r="E865" s="6"/>
      <c r="F865" s="9">
        <f t="shared" si="53"/>
        <v>2</v>
      </c>
      <c r="G865" s="9">
        <f t="shared" si="54"/>
        <v>4</v>
      </c>
      <c r="H865" s="9">
        <f t="shared" si="55"/>
        <v>6</v>
      </c>
      <c r="J865" s="9" t="str">
        <f>TEXT(MID(B865,1,Table1[[#This Row],[level1]]-1),"00")</f>
        <v>08</v>
      </c>
      <c r="K865" s="9" t="str">
        <f>TEXT(MID(B865,Table1[[#This Row],[level1]]+1,Table1[[#This Row],[level2]]-Table1[[#This Row],[level1]]-1),"00")</f>
        <v>01</v>
      </c>
      <c r="L865" s="9" t="str">
        <f>TEXT(MID(B865,Table1[[#This Row],[level2]]+1,5),"00")</f>
        <v>2.5</v>
      </c>
      <c r="Q865" s="9" t="str">
        <f t="shared" si="52"/>
        <v>{"ID":"8.1.2.5", "Title":"Govern the enterprise architecture"},</v>
      </c>
    </row>
    <row r="866" spans="1:17" s="9" customFormat="1">
      <c r="A866" s="6">
        <v>10572</v>
      </c>
      <c r="B866" s="7" t="s">
        <v>1736</v>
      </c>
      <c r="C866" s="12" t="s">
        <v>1737</v>
      </c>
      <c r="D866" s="6" t="s">
        <v>13</v>
      </c>
      <c r="E866" s="6"/>
      <c r="F866" s="9">
        <f t="shared" si="53"/>
        <v>2</v>
      </c>
      <c r="G866" s="9">
        <f t="shared" si="54"/>
        <v>4</v>
      </c>
      <c r="H866" s="9" t="e">
        <f t="shared" si="55"/>
        <v>#VALUE!</v>
      </c>
      <c r="J866" s="9" t="str">
        <f>TEXT(MID(B866,1,Table1[[#This Row],[level1]]-1),"00")</f>
        <v>08</v>
      </c>
      <c r="K866" s="9" t="str">
        <f>TEXT(MID(B866,Table1[[#This Row],[level1]]+1,Table1[[#This Row],[level2]]-Table1[[#This Row],[level1]]-1),"00")</f>
        <v>01</v>
      </c>
      <c r="L866" s="9" t="str">
        <f>TEXT(MID(B866,Table1[[#This Row],[level2]]+1,5),"00")</f>
        <v>03</v>
      </c>
      <c r="Q866" s="9" t="str">
        <f t="shared" si="52"/>
        <v>{"ID":"8.1.3", "Title":"Manage the IT portfolio"},</v>
      </c>
    </row>
    <row r="867" spans="1:17" s="9" customFormat="1" hidden="1">
      <c r="A867" s="6">
        <v>10616</v>
      </c>
      <c r="B867" s="7" t="s">
        <v>1738</v>
      </c>
      <c r="C867" s="13" t="s">
        <v>1739</v>
      </c>
      <c r="D867" s="6" t="s">
        <v>13</v>
      </c>
      <c r="E867" s="6"/>
      <c r="F867" s="9">
        <f t="shared" si="53"/>
        <v>2</v>
      </c>
      <c r="G867" s="9">
        <f t="shared" si="54"/>
        <v>4</v>
      </c>
      <c r="H867" s="9">
        <f t="shared" si="55"/>
        <v>6</v>
      </c>
      <c r="J867" s="9" t="str">
        <f>TEXT(MID(B867,1,Table1[[#This Row],[level1]]-1),"00")</f>
        <v>08</v>
      </c>
      <c r="K867" s="9" t="str">
        <f>TEXT(MID(B867,Table1[[#This Row],[level1]]+1,Table1[[#This Row],[level2]]-Table1[[#This Row],[level1]]-1),"00")</f>
        <v>01</v>
      </c>
      <c r="L867" s="9" t="str">
        <f>TEXT(MID(B867,Table1[[#This Row],[level2]]+1,5),"00")</f>
        <v>3.1</v>
      </c>
      <c r="Q867" s="9" t="str">
        <f t="shared" si="52"/>
        <v>{"ID":"8.1.3.1", "Title":"Establish the IT portfolio"},</v>
      </c>
    </row>
    <row r="868" spans="1:17" s="9" customFormat="1" ht="27.6" hidden="1">
      <c r="A868" s="6">
        <v>10617</v>
      </c>
      <c r="B868" s="7" t="s">
        <v>1740</v>
      </c>
      <c r="C868" s="13" t="s">
        <v>1741</v>
      </c>
      <c r="D868" s="6" t="s">
        <v>13</v>
      </c>
      <c r="E868" s="6"/>
      <c r="F868" s="9">
        <f t="shared" si="53"/>
        <v>2</v>
      </c>
      <c r="G868" s="9">
        <f t="shared" si="54"/>
        <v>4</v>
      </c>
      <c r="H868" s="9">
        <f t="shared" si="55"/>
        <v>6</v>
      </c>
      <c r="J868" s="9" t="str">
        <f>TEXT(MID(B868,1,Table1[[#This Row],[level1]]-1),"00")</f>
        <v>08</v>
      </c>
      <c r="K868" s="9" t="str">
        <f>TEXT(MID(B868,Table1[[#This Row],[level1]]+1,Table1[[#This Row],[level2]]-Table1[[#This Row],[level1]]-1),"00")</f>
        <v>01</v>
      </c>
      <c r="L868" s="9" t="str">
        <f>TEXT(MID(B868,Table1[[#This Row],[level2]]+1,5),"00")</f>
        <v>3.2</v>
      </c>
      <c r="Q868" s="9" t="str">
        <f t="shared" si="52"/>
        <v>{"ID":"8.1.3.2", "Title":"Analyze and evaluate the value of the IT portfolio for the enterprise"},</v>
      </c>
    </row>
    <row r="869" spans="1:17" s="9" customFormat="1" hidden="1">
      <c r="A869" s="6">
        <v>10618</v>
      </c>
      <c r="B869" s="7" t="s">
        <v>1742</v>
      </c>
      <c r="C869" s="13" t="s">
        <v>1743</v>
      </c>
      <c r="D869" s="6" t="s">
        <v>13</v>
      </c>
      <c r="E869" s="6"/>
      <c r="F869" s="9">
        <f t="shared" si="53"/>
        <v>2</v>
      </c>
      <c r="G869" s="9">
        <f t="shared" si="54"/>
        <v>4</v>
      </c>
      <c r="H869" s="9">
        <f t="shared" si="55"/>
        <v>6</v>
      </c>
      <c r="J869" s="9" t="str">
        <f>TEXT(MID(B869,1,Table1[[#This Row],[level1]]-1),"00")</f>
        <v>08</v>
      </c>
      <c r="K869" s="9" t="str">
        <f>TEXT(MID(B869,Table1[[#This Row],[level1]]+1,Table1[[#This Row],[level2]]-Table1[[#This Row],[level1]]-1),"00")</f>
        <v>01</v>
      </c>
      <c r="L869" s="9" t="str">
        <f>TEXT(MID(B869,Table1[[#This Row],[level2]]+1,5),"00")</f>
        <v>3.3</v>
      </c>
      <c r="Q869" s="9" t="str">
        <f t="shared" si="52"/>
        <v>{"ID":"8.1.3.3", "Title":"Provision resources in accordance with strategic priorities"},</v>
      </c>
    </row>
    <row r="870" spans="1:17" s="9" customFormat="1">
      <c r="A870" s="6">
        <v>10573</v>
      </c>
      <c r="B870" s="7" t="s">
        <v>1744</v>
      </c>
      <c r="C870" s="12" t="s">
        <v>1745</v>
      </c>
      <c r="D870" s="6" t="s">
        <v>13</v>
      </c>
      <c r="E870" s="6"/>
      <c r="F870" s="9">
        <f t="shared" si="53"/>
        <v>2</v>
      </c>
      <c r="G870" s="9">
        <f t="shared" si="54"/>
        <v>4</v>
      </c>
      <c r="H870" s="9" t="e">
        <f t="shared" si="55"/>
        <v>#VALUE!</v>
      </c>
      <c r="J870" s="9" t="str">
        <f>TEXT(MID(B870,1,Table1[[#This Row],[level1]]-1),"00")</f>
        <v>08</v>
      </c>
      <c r="K870" s="9" t="str">
        <f>TEXT(MID(B870,Table1[[#This Row],[level1]]+1,Table1[[#This Row],[level2]]-Table1[[#This Row],[level1]]-1),"00")</f>
        <v>01</v>
      </c>
      <c r="L870" s="9" t="str">
        <f>TEXT(MID(B870,Table1[[#This Row],[level2]]+1,5),"00")</f>
        <v>04</v>
      </c>
      <c r="Q870" s="9" t="str">
        <f t="shared" si="52"/>
        <v>{"ID":"8.1.4", "Title":"Perform IT research and innovation"},</v>
      </c>
    </row>
    <row r="871" spans="1:17" s="9" customFormat="1" hidden="1">
      <c r="A871" s="6">
        <v>10620</v>
      </c>
      <c r="B871" s="7" t="s">
        <v>1746</v>
      </c>
      <c r="C871" s="13" t="s">
        <v>1747</v>
      </c>
      <c r="D871" s="6" t="s">
        <v>13</v>
      </c>
      <c r="E871" s="6"/>
      <c r="F871" s="9">
        <f t="shared" si="53"/>
        <v>2</v>
      </c>
      <c r="G871" s="9">
        <f t="shared" si="54"/>
        <v>4</v>
      </c>
      <c r="H871" s="9">
        <f t="shared" si="55"/>
        <v>6</v>
      </c>
      <c r="J871" s="9" t="str">
        <f>TEXT(MID(B871,1,Table1[[#This Row],[level1]]-1),"00")</f>
        <v>08</v>
      </c>
      <c r="K871" s="9" t="str">
        <f>TEXT(MID(B871,Table1[[#This Row],[level1]]+1,Table1[[#This Row],[level2]]-Table1[[#This Row],[level1]]-1),"00")</f>
        <v>01</v>
      </c>
      <c r="L871" s="9" t="str">
        <f>TEXT(MID(B871,Table1[[#This Row],[level2]]+1,5),"00")</f>
        <v>4.1</v>
      </c>
      <c r="Q871" s="9" t="str">
        <f t="shared" si="52"/>
        <v>{"ID":"8.1.4.1", "Title":"Research technologies to innovate IT services and solutions"},</v>
      </c>
    </row>
    <row r="872" spans="1:17" s="9" customFormat="1" ht="27.6" hidden="1">
      <c r="A872" s="6">
        <v>10621</v>
      </c>
      <c r="B872" s="7" t="s">
        <v>1748</v>
      </c>
      <c r="C872" s="13" t="s">
        <v>1749</v>
      </c>
      <c r="D872" s="6" t="s">
        <v>13</v>
      </c>
      <c r="E872" s="6"/>
      <c r="F872" s="9">
        <f t="shared" si="53"/>
        <v>2</v>
      </c>
      <c r="G872" s="9">
        <f t="shared" si="54"/>
        <v>4</v>
      </c>
      <c r="H872" s="9">
        <f t="shared" si="55"/>
        <v>6</v>
      </c>
      <c r="J872" s="9" t="str">
        <f>TEXT(MID(B872,1,Table1[[#This Row],[level1]]-1),"00")</f>
        <v>08</v>
      </c>
      <c r="K872" s="9" t="str">
        <f>TEXT(MID(B872,Table1[[#This Row],[level1]]+1,Table1[[#This Row],[level2]]-Table1[[#This Row],[level1]]-1),"00")</f>
        <v>01</v>
      </c>
      <c r="L872" s="9" t="str">
        <f>TEXT(MID(B872,Table1[[#This Row],[level2]]+1,5),"00")</f>
        <v>4.2</v>
      </c>
      <c r="Q872" s="9" t="str">
        <f t="shared" si="52"/>
        <v>{"ID":"8.1.4.2", "Title":"Transition viable technologies for IT services and solutions development"},</v>
      </c>
    </row>
    <row r="873" spans="1:17" s="9" customFormat="1">
      <c r="A873" s="6">
        <v>10575</v>
      </c>
      <c r="B873" s="7" t="s">
        <v>1750</v>
      </c>
      <c r="C873" s="12" t="s">
        <v>1751</v>
      </c>
      <c r="D873" s="6" t="s">
        <v>6</v>
      </c>
      <c r="E873" s="6"/>
      <c r="F873" s="9">
        <f t="shared" si="53"/>
        <v>2</v>
      </c>
      <c r="G873" s="9">
        <f t="shared" si="54"/>
        <v>4</v>
      </c>
      <c r="H873" s="9" t="e">
        <f t="shared" si="55"/>
        <v>#VALUE!</v>
      </c>
      <c r="J873" s="9" t="str">
        <f>TEXT(MID(B873,1,Table1[[#This Row],[level1]]-1),"00")</f>
        <v>08</v>
      </c>
      <c r="K873" s="9" t="str">
        <f>TEXT(MID(B873,Table1[[#This Row],[level1]]+1,Table1[[#This Row],[level2]]-Table1[[#This Row],[level1]]-1),"00")</f>
        <v>01</v>
      </c>
      <c r="L873" s="9" t="str">
        <f>TEXT(MID(B873,Table1[[#This Row],[level2]]+1,5),"00")</f>
        <v>05</v>
      </c>
      <c r="Q873" s="9" t="str">
        <f t="shared" si="52"/>
        <v>{"ID":"8.1.5", "Title":"Evaluate and communicate IT business value and performance"},</v>
      </c>
    </row>
    <row r="874" spans="1:17" s="9" customFormat="1" hidden="1">
      <c r="A874" s="6">
        <v>10625</v>
      </c>
      <c r="B874" s="7" t="s">
        <v>1752</v>
      </c>
      <c r="C874" s="13" t="s">
        <v>1753</v>
      </c>
      <c r="D874" s="6" t="s">
        <v>13</v>
      </c>
      <c r="E874" s="6"/>
      <c r="F874" s="9">
        <f t="shared" si="53"/>
        <v>2</v>
      </c>
      <c r="G874" s="9">
        <f t="shared" si="54"/>
        <v>4</v>
      </c>
      <c r="H874" s="9">
        <f t="shared" si="55"/>
        <v>6</v>
      </c>
      <c r="J874" s="9" t="str">
        <f>TEXT(MID(B874,1,Table1[[#This Row],[level1]]-1),"00")</f>
        <v>08</v>
      </c>
      <c r="K874" s="9" t="str">
        <f>TEXT(MID(B874,Table1[[#This Row],[level1]]+1,Table1[[#This Row],[level2]]-Table1[[#This Row],[level1]]-1),"00")</f>
        <v>01</v>
      </c>
      <c r="L874" s="9" t="str">
        <f>TEXT(MID(B874,Table1[[#This Row],[level2]]+1,5),"00")</f>
        <v>5.1</v>
      </c>
      <c r="Q874" s="9" t="str">
        <f t="shared" si="52"/>
        <v>{"ID":"8.1.5.1", "Title":"Establish and monitor key performance indicators"},</v>
      </c>
    </row>
    <row r="875" spans="1:17" s="9" customFormat="1" hidden="1">
      <c r="A875" s="6">
        <v>10626</v>
      </c>
      <c r="B875" s="7" t="s">
        <v>1754</v>
      </c>
      <c r="C875" s="13" t="s">
        <v>1755</v>
      </c>
      <c r="D875" s="6" t="s">
        <v>13</v>
      </c>
      <c r="E875" s="6"/>
      <c r="F875" s="9">
        <f t="shared" si="53"/>
        <v>2</v>
      </c>
      <c r="G875" s="9">
        <f t="shared" si="54"/>
        <v>4</v>
      </c>
      <c r="H875" s="9">
        <f t="shared" si="55"/>
        <v>6</v>
      </c>
      <c r="J875" s="9" t="str">
        <f>TEXT(MID(B875,1,Table1[[#This Row],[level1]]-1),"00")</f>
        <v>08</v>
      </c>
      <c r="K875" s="9" t="str">
        <f>TEXT(MID(B875,Table1[[#This Row],[level1]]+1,Table1[[#This Row],[level2]]-Table1[[#This Row],[level1]]-1),"00")</f>
        <v>01</v>
      </c>
      <c r="L875" s="9" t="str">
        <f>TEXT(MID(B875,Table1[[#This Row],[level2]]+1,5),"00")</f>
        <v>5.2</v>
      </c>
      <c r="Q875" s="9" t="str">
        <f t="shared" si="52"/>
        <v>{"ID":"8.1.5.2", "Title":"Evaluate IT plan performance"},</v>
      </c>
    </row>
    <row r="876" spans="1:17" s="9" customFormat="1" hidden="1">
      <c r="A876" s="6">
        <v>10627</v>
      </c>
      <c r="B876" s="7" t="s">
        <v>1756</v>
      </c>
      <c r="C876" s="13" t="s">
        <v>1757</v>
      </c>
      <c r="D876" s="6" t="s">
        <v>13</v>
      </c>
      <c r="E876" s="6"/>
      <c r="F876" s="9">
        <f t="shared" si="53"/>
        <v>2</v>
      </c>
      <c r="G876" s="9">
        <f t="shared" si="54"/>
        <v>4</v>
      </c>
      <c r="H876" s="9">
        <f t="shared" si="55"/>
        <v>6</v>
      </c>
      <c r="J876" s="9" t="str">
        <f>TEXT(MID(B876,1,Table1[[#This Row],[level1]]-1),"00")</f>
        <v>08</v>
      </c>
      <c r="K876" s="9" t="str">
        <f>TEXT(MID(B876,Table1[[#This Row],[level1]]+1,Table1[[#This Row],[level2]]-Table1[[#This Row],[level1]]-1),"00")</f>
        <v>01</v>
      </c>
      <c r="L876" s="9" t="str">
        <f>TEXT(MID(B876,Table1[[#This Row],[level2]]+1,5),"00")</f>
        <v>5.3</v>
      </c>
      <c r="Q876" s="9" t="str">
        <f t="shared" si="52"/>
        <v>{"ID":"8.1.5.3", "Title":"Communicate IT value"},</v>
      </c>
    </row>
    <row r="877" spans="1:17" s="9" customFormat="1">
      <c r="A877" s="6">
        <v>10564</v>
      </c>
      <c r="B877" s="7" t="s">
        <v>1758</v>
      </c>
      <c r="C877" s="11" t="s">
        <v>1759</v>
      </c>
      <c r="D877" s="6" t="s">
        <v>6</v>
      </c>
      <c r="E877" s="6"/>
      <c r="F877" s="9">
        <f t="shared" si="53"/>
        <v>2</v>
      </c>
      <c r="G877" s="9" t="e">
        <f t="shared" si="54"/>
        <v>#VALUE!</v>
      </c>
      <c r="H877" s="9" t="e">
        <f t="shared" si="55"/>
        <v>#VALUE!</v>
      </c>
      <c r="J877" s="9" t="str">
        <f>TEXT(MID(B877,1,Table1[[#This Row],[level1]]-1),"00")</f>
        <v>08</v>
      </c>
      <c r="K877" s="9" t="e">
        <f>TEXT(MID(B877,Table1[[#This Row],[level1]]+1,Table1[[#This Row],[level2]]-Table1[[#This Row],[level1]]-1),"00")</f>
        <v>#VALUE!</v>
      </c>
      <c r="L877" s="9" t="e">
        <f>TEXT(MID(B877,Table1[[#This Row],[level2]]+1,5),"00")</f>
        <v>#VALUE!</v>
      </c>
      <c r="Q877" s="9" t="str">
        <f t="shared" si="52"/>
        <v>{"ID":"8.2", "Title":"Develop and manage IT customer relationships"},</v>
      </c>
    </row>
    <row r="878" spans="1:17" s="9" customFormat="1">
      <c r="A878" s="6">
        <v>10578</v>
      </c>
      <c r="B878" s="7" t="s">
        <v>1760</v>
      </c>
      <c r="C878" s="12" t="s">
        <v>1761</v>
      </c>
      <c r="D878" s="6" t="s">
        <v>6</v>
      </c>
      <c r="E878" s="6"/>
      <c r="F878" s="9">
        <f t="shared" si="53"/>
        <v>2</v>
      </c>
      <c r="G878" s="9">
        <f t="shared" si="54"/>
        <v>4</v>
      </c>
      <c r="H878" s="9" t="e">
        <f t="shared" si="55"/>
        <v>#VALUE!</v>
      </c>
      <c r="J878" s="9" t="str">
        <f>TEXT(MID(B878,1,Table1[[#This Row],[level1]]-1),"00")</f>
        <v>08</v>
      </c>
      <c r="K878" s="9" t="str">
        <f>TEXT(MID(B878,Table1[[#This Row],[level1]]+1,Table1[[#This Row],[level2]]-Table1[[#This Row],[level1]]-1),"00")</f>
        <v>02</v>
      </c>
      <c r="L878" s="9" t="str">
        <f>TEXT(MID(B878,Table1[[#This Row],[level2]]+1,5),"00")</f>
        <v>01</v>
      </c>
      <c r="Q878" s="9" t="str">
        <f t="shared" si="52"/>
        <v>{"ID":"8.2.1", "Title":"Develop IT services and solutions strategy"},</v>
      </c>
    </row>
    <row r="879" spans="1:17" s="9" customFormat="1" ht="27.6" hidden="1">
      <c r="A879" s="6">
        <v>11244</v>
      </c>
      <c r="B879" s="7" t="s">
        <v>1762</v>
      </c>
      <c r="C879" s="13" t="s">
        <v>1763</v>
      </c>
      <c r="D879" s="6" t="s">
        <v>13</v>
      </c>
      <c r="E879" s="6"/>
      <c r="F879" s="9">
        <f t="shared" si="53"/>
        <v>2</v>
      </c>
      <c r="G879" s="9">
        <f t="shared" si="54"/>
        <v>4</v>
      </c>
      <c r="H879" s="9">
        <f t="shared" si="55"/>
        <v>6</v>
      </c>
      <c r="J879" s="9" t="str">
        <f>TEXT(MID(B879,1,Table1[[#This Row],[level1]]-1),"00")</f>
        <v>08</v>
      </c>
      <c r="K879" s="9" t="str">
        <f>TEXT(MID(B879,Table1[[#This Row],[level1]]+1,Table1[[#This Row],[level2]]-Table1[[#This Row],[level1]]-1),"00")</f>
        <v>02</v>
      </c>
      <c r="L879" s="9" t="str">
        <f>TEXT(MID(B879,Table1[[#This Row],[level2]]+1,5),"00")</f>
        <v>1.1</v>
      </c>
      <c r="Q879" s="9" t="str">
        <f t="shared" si="52"/>
        <v>{"ID":"8.2.1.1", "Title":"Research IT services and solutions to address business and user requirements"},</v>
      </c>
    </row>
    <row r="880" spans="1:17" s="9" customFormat="1" ht="27.6" hidden="1">
      <c r="A880" s="6">
        <v>11245</v>
      </c>
      <c r="B880" s="7" t="s">
        <v>1764</v>
      </c>
      <c r="C880" s="13" t="s">
        <v>1765</v>
      </c>
      <c r="D880" s="6" t="s">
        <v>13</v>
      </c>
      <c r="E880" s="6"/>
      <c r="F880" s="9">
        <f t="shared" si="53"/>
        <v>2</v>
      </c>
      <c r="G880" s="9">
        <f t="shared" si="54"/>
        <v>4</v>
      </c>
      <c r="H880" s="9">
        <f t="shared" si="55"/>
        <v>6</v>
      </c>
      <c r="J880" s="9" t="str">
        <f>TEXT(MID(B880,1,Table1[[#This Row],[level1]]-1),"00")</f>
        <v>08</v>
      </c>
      <c r="K880" s="9" t="str">
        <f>TEXT(MID(B880,Table1[[#This Row],[level1]]+1,Table1[[#This Row],[level2]]-Table1[[#This Row],[level1]]-1),"00")</f>
        <v>02</v>
      </c>
      <c r="L880" s="9" t="str">
        <f>TEXT(MID(B880,Table1[[#This Row],[level2]]+1,5),"00")</f>
        <v>1.2</v>
      </c>
      <c r="Q880" s="9" t="str">
        <f t="shared" si="52"/>
        <v>{"ID":"8.2.1.2", "Title":"Translate business and user requirements into IT services and solutions requirements"},</v>
      </c>
    </row>
    <row r="881" spans="1:17" s="9" customFormat="1" hidden="1">
      <c r="A881" s="6">
        <v>11246</v>
      </c>
      <c r="B881" s="7" t="s">
        <v>1766</v>
      </c>
      <c r="C881" s="13" t="s">
        <v>1767</v>
      </c>
      <c r="D881" s="6" t="s">
        <v>13</v>
      </c>
      <c r="E881" s="6"/>
      <c r="F881" s="9">
        <f t="shared" si="53"/>
        <v>2</v>
      </c>
      <c r="G881" s="9">
        <f t="shared" si="54"/>
        <v>4</v>
      </c>
      <c r="H881" s="9">
        <f t="shared" si="55"/>
        <v>6</v>
      </c>
      <c r="J881" s="9" t="str">
        <f>TEXT(MID(B881,1,Table1[[#This Row],[level1]]-1),"00")</f>
        <v>08</v>
      </c>
      <c r="K881" s="9" t="str">
        <f>TEXT(MID(B881,Table1[[#This Row],[level1]]+1,Table1[[#This Row],[level2]]-Table1[[#This Row],[level1]]-1),"00")</f>
        <v>02</v>
      </c>
      <c r="L881" s="9" t="str">
        <f>TEXT(MID(B881,Table1[[#This Row],[level2]]+1,5),"00")</f>
        <v>1.3</v>
      </c>
      <c r="Q881" s="9" t="str">
        <f t="shared" si="52"/>
        <v>{"ID":"8.2.1.3", "Title":"Formulate IT services and solutions strategic initiatives"},</v>
      </c>
    </row>
    <row r="882" spans="1:17" s="9" customFormat="1" ht="27.6" hidden="1">
      <c r="A882" s="6">
        <v>11247</v>
      </c>
      <c r="B882" s="7" t="s">
        <v>1768</v>
      </c>
      <c r="C882" s="13" t="s">
        <v>1769</v>
      </c>
      <c r="D882" s="6" t="s">
        <v>13</v>
      </c>
      <c r="E882" s="6"/>
      <c r="F882" s="9">
        <f t="shared" si="53"/>
        <v>2</v>
      </c>
      <c r="G882" s="9">
        <f t="shared" si="54"/>
        <v>4</v>
      </c>
      <c r="H882" s="9">
        <f t="shared" si="55"/>
        <v>6</v>
      </c>
      <c r="J882" s="9" t="str">
        <f>TEXT(MID(B882,1,Table1[[#This Row],[level1]]-1),"00")</f>
        <v>08</v>
      </c>
      <c r="K882" s="9" t="str">
        <f>TEXT(MID(B882,Table1[[#This Row],[level1]]+1,Table1[[#This Row],[level2]]-Table1[[#This Row],[level1]]-1),"00")</f>
        <v>02</v>
      </c>
      <c r="L882" s="9" t="str">
        <f>TEXT(MID(B882,Table1[[#This Row],[level2]]+1,5),"00")</f>
        <v>1.4</v>
      </c>
      <c r="Q882" s="9" t="str">
        <f t="shared" si="52"/>
        <v>{"ID":"8.2.1.4", "Title":"Coordinate strategies with internal stakeholders to ensure alignment"},</v>
      </c>
    </row>
    <row r="883" spans="1:17" s="9" customFormat="1" ht="27.6" hidden="1">
      <c r="A883" s="6">
        <v>11248</v>
      </c>
      <c r="B883" s="7" t="s">
        <v>1770</v>
      </c>
      <c r="C883" s="13" t="s">
        <v>1771</v>
      </c>
      <c r="D883" s="6" t="s">
        <v>13</v>
      </c>
      <c r="E883" s="6"/>
      <c r="F883" s="9">
        <f t="shared" si="53"/>
        <v>2</v>
      </c>
      <c r="G883" s="9">
        <f t="shared" si="54"/>
        <v>4</v>
      </c>
      <c r="H883" s="9">
        <f t="shared" si="55"/>
        <v>6</v>
      </c>
      <c r="J883" s="9" t="str">
        <f>TEXT(MID(B883,1,Table1[[#This Row],[level1]]-1),"00")</f>
        <v>08</v>
      </c>
      <c r="K883" s="9" t="str">
        <f>TEXT(MID(B883,Table1[[#This Row],[level1]]+1,Table1[[#This Row],[level2]]-Table1[[#This Row],[level1]]-1),"00")</f>
        <v>02</v>
      </c>
      <c r="L883" s="9" t="str">
        <f>TEXT(MID(B883,Table1[[#This Row],[level2]]+1,5),"00")</f>
        <v>1.5</v>
      </c>
      <c r="Q883" s="9" t="str">
        <f t="shared" si="52"/>
        <v>{"ID":"8.2.1.5", "Title":"Evaluate and select IT services and solutions strategic initiatives"},</v>
      </c>
    </row>
    <row r="884" spans="1:17" s="9" customFormat="1">
      <c r="A884" s="6">
        <v>10579</v>
      </c>
      <c r="B884" s="7" t="s">
        <v>1772</v>
      </c>
      <c r="C884" s="12" t="s">
        <v>1773</v>
      </c>
      <c r="D884" s="6" t="s">
        <v>13</v>
      </c>
      <c r="E884" s="6"/>
      <c r="F884" s="9">
        <f t="shared" si="53"/>
        <v>2</v>
      </c>
      <c r="G884" s="9">
        <f t="shared" si="54"/>
        <v>4</v>
      </c>
      <c r="H884" s="9" t="e">
        <f t="shared" si="55"/>
        <v>#VALUE!</v>
      </c>
      <c r="J884" s="9" t="str">
        <f>TEXT(MID(B884,1,Table1[[#This Row],[level1]]-1),"00")</f>
        <v>08</v>
      </c>
      <c r="K884" s="9" t="str">
        <f>TEXT(MID(B884,Table1[[#This Row],[level1]]+1,Table1[[#This Row],[level2]]-Table1[[#This Row],[level1]]-1),"00")</f>
        <v>02</v>
      </c>
      <c r="L884" s="9" t="str">
        <f>TEXT(MID(B884,Table1[[#This Row],[level2]]+1,5),"00")</f>
        <v>02</v>
      </c>
      <c r="Q884" s="9" t="str">
        <f t="shared" si="52"/>
        <v>{"ID":"8.2.2", "Title":"Develop and manage IT service levels"},</v>
      </c>
    </row>
    <row r="885" spans="1:17" s="9" customFormat="1" hidden="1">
      <c r="A885" s="6">
        <v>10640</v>
      </c>
      <c r="B885" s="7" t="s">
        <v>1774</v>
      </c>
      <c r="C885" s="13" t="s">
        <v>1775</v>
      </c>
      <c r="D885" s="6" t="s">
        <v>13</v>
      </c>
      <c r="E885" s="6"/>
      <c r="F885" s="9">
        <f t="shared" si="53"/>
        <v>2</v>
      </c>
      <c r="G885" s="9">
        <f t="shared" si="54"/>
        <v>4</v>
      </c>
      <c r="H885" s="9">
        <f t="shared" si="55"/>
        <v>6</v>
      </c>
      <c r="J885" s="9" t="str">
        <f>TEXT(MID(B885,1,Table1[[#This Row],[level1]]-1),"00")</f>
        <v>08</v>
      </c>
      <c r="K885" s="9" t="str">
        <f>TEXT(MID(B885,Table1[[#This Row],[level1]]+1,Table1[[#This Row],[level2]]-Table1[[#This Row],[level1]]-1),"00")</f>
        <v>02</v>
      </c>
      <c r="L885" s="9" t="str">
        <f>TEXT(MID(B885,Table1[[#This Row],[level2]]+1,5),"00")</f>
        <v>2.1</v>
      </c>
      <c r="Q885" s="9" t="str">
        <f t="shared" si="52"/>
        <v>{"ID":"8.2.2.1", "Title":"Create and maintain the IT services and solutions catalog"},</v>
      </c>
    </row>
    <row r="886" spans="1:17" s="9" customFormat="1" ht="27.6" hidden="1">
      <c r="A886" s="6">
        <v>10641</v>
      </c>
      <c r="B886" s="7" t="s">
        <v>1776</v>
      </c>
      <c r="C886" s="13" t="s">
        <v>1777</v>
      </c>
      <c r="D886" s="6" t="s">
        <v>13</v>
      </c>
      <c r="E886" s="6"/>
      <c r="F886" s="9">
        <f t="shared" si="53"/>
        <v>2</v>
      </c>
      <c r="G886" s="9">
        <f t="shared" si="54"/>
        <v>4</v>
      </c>
      <c r="H886" s="9">
        <f t="shared" si="55"/>
        <v>6</v>
      </c>
      <c r="J886" s="9" t="str">
        <f>TEXT(MID(B886,1,Table1[[#This Row],[level1]]-1),"00")</f>
        <v>08</v>
      </c>
      <c r="K886" s="9" t="str">
        <f>TEXT(MID(B886,Table1[[#This Row],[level1]]+1,Table1[[#This Row],[level2]]-Table1[[#This Row],[level1]]-1),"00")</f>
        <v>02</v>
      </c>
      <c r="L886" s="9" t="str">
        <f>TEXT(MID(B886,Table1[[#This Row],[level2]]+1,5),"00")</f>
        <v>2.2</v>
      </c>
      <c r="Q886" s="9" t="str">
        <f t="shared" si="52"/>
        <v>{"ID":"8.2.2.2", "Title":"Establish and maintain business and IT service-level agreements"},</v>
      </c>
    </row>
    <row r="887" spans="1:17" s="9" customFormat="1" hidden="1">
      <c r="A887" s="6">
        <v>10642</v>
      </c>
      <c r="B887" s="7" t="s">
        <v>1778</v>
      </c>
      <c r="C887" s="13" t="s">
        <v>1779</v>
      </c>
      <c r="D887" s="6" t="s">
        <v>13</v>
      </c>
      <c r="E887" s="6"/>
      <c r="F887" s="9">
        <f t="shared" si="53"/>
        <v>2</v>
      </c>
      <c r="G887" s="9">
        <f t="shared" si="54"/>
        <v>4</v>
      </c>
      <c r="H887" s="9">
        <f t="shared" si="55"/>
        <v>6</v>
      </c>
      <c r="J887" s="9" t="str">
        <f>TEXT(MID(B887,1,Table1[[#This Row],[level1]]-1),"00")</f>
        <v>08</v>
      </c>
      <c r="K887" s="9" t="str">
        <f>TEXT(MID(B887,Table1[[#This Row],[level1]]+1,Table1[[#This Row],[level2]]-Table1[[#This Row],[level1]]-1),"00")</f>
        <v>02</v>
      </c>
      <c r="L887" s="9" t="str">
        <f>TEXT(MID(B887,Table1[[#This Row],[level2]]+1,5),"00")</f>
        <v>2.3</v>
      </c>
      <c r="Q887" s="9" t="str">
        <f t="shared" si="52"/>
        <v>{"ID":"8.2.2.3", "Title":"Evaluate and report service-level attainment results"},</v>
      </c>
    </row>
    <row r="888" spans="1:17" s="9" customFormat="1" ht="27.6" hidden="1">
      <c r="A888" s="6">
        <v>10643</v>
      </c>
      <c r="B888" s="7" t="s">
        <v>1780</v>
      </c>
      <c r="C888" s="13" t="s">
        <v>1781</v>
      </c>
      <c r="D888" s="6" t="s">
        <v>13</v>
      </c>
      <c r="E888" s="6"/>
      <c r="F888" s="9">
        <f t="shared" si="53"/>
        <v>2</v>
      </c>
      <c r="G888" s="9">
        <f t="shared" si="54"/>
        <v>4</v>
      </c>
      <c r="H888" s="9">
        <f t="shared" si="55"/>
        <v>6</v>
      </c>
      <c r="J888" s="9" t="str">
        <f>TEXT(MID(B888,1,Table1[[#This Row],[level1]]-1),"00")</f>
        <v>08</v>
      </c>
      <c r="K888" s="9" t="str">
        <f>TEXT(MID(B888,Table1[[#This Row],[level1]]+1,Table1[[#This Row],[level2]]-Table1[[#This Row],[level1]]-1),"00")</f>
        <v>02</v>
      </c>
      <c r="L888" s="9" t="str">
        <f>TEXT(MID(B888,Table1[[#This Row],[level2]]+1,5),"00")</f>
        <v>2.4</v>
      </c>
      <c r="Q888" s="9" t="str">
        <f t="shared" si="52"/>
        <v>{"ID":"8.2.2.4", "Title":"Communicate business and IT service-level improvement opportunities"},</v>
      </c>
    </row>
    <row r="889" spans="1:17" s="9" customFormat="1">
      <c r="A889" s="6">
        <v>10580</v>
      </c>
      <c r="B889" s="7" t="s">
        <v>1782</v>
      </c>
      <c r="C889" s="12" t="s">
        <v>1783</v>
      </c>
      <c r="D889" s="6" t="s">
        <v>13</v>
      </c>
      <c r="E889" s="6"/>
      <c r="F889" s="9">
        <f t="shared" si="53"/>
        <v>2</v>
      </c>
      <c r="G889" s="9">
        <f t="shared" si="54"/>
        <v>4</v>
      </c>
      <c r="H889" s="9" t="e">
        <f t="shared" si="55"/>
        <v>#VALUE!</v>
      </c>
      <c r="J889" s="9" t="str">
        <f>TEXT(MID(B889,1,Table1[[#This Row],[level1]]-1),"00")</f>
        <v>08</v>
      </c>
      <c r="K889" s="9" t="str">
        <f>TEXT(MID(B889,Table1[[#This Row],[level1]]+1,Table1[[#This Row],[level2]]-Table1[[#This Row],[level1]]-1),"00")</f>
        <v>02</v>
      </c>
      <c r="L889" s="9" t="str">
        <f>TEXT(MID(B889,Table1[[#This Row],[level2]]+1,5),"00")</f>
        <v>03</v>
      </c>
      <c r="Q889" s="9" t="str">
        <f t="shared" si="52"/>
        <v>{"ID":"8.2.3", "Title":"Perform demand-side management (DSM) for IT services"},</v>
      </c>
    </row>
    <row r="890" spans="1:17" s="9" customFormat="1" hidden="1">
      <c r="A890" s="6">
        <v>10644</v>
      </c>
      <c r="B890" s="7" t="s">
        <v>1784</v>
      </c>
      <c r="C890" s="13" t="s">
        <v>1785</v>
      </c>
      <c r="D890" s="6" t="s">
        <v>13</v>
      </c>
      <c r="E890" s="6"/>
      <c r="F890" s="9">
        <f t="shared" si="53"/>
        <v>2</v>
      </c>
      <c r="G890" s="9">
        <f t="shared" si="54"/>
        <v>4</v>
      </c>
      <c r="H890" s="9">
        <f t="shared" si="55"/>
        <v>6</v>
      </c>
      <c r="J890" s="9" t="str">
        <f>TEXT(MID(B890,1,Table1[[#This Row],[level1]]-1),"00")</f>
        <v>08</v>
      </c>
      <c r="K890" s="9" t="str">
        <f>TEXT(MID(B890,Table1[[#This Row],[level1]]+1,Table1[[#This Row],[level2]]-Table1[[#This Row],[level1]]-1),"00")</f>
        <v>02</v>
      </c>
      <c r="L890" s="9" t="str">
        <f>TEXT(MID(B890,Table1[[#This Row],[level2]]+1,5),"00")</f>
        <v>3.1</v>
      </c>
      <c r="Q890" s="9" t="str">
        <f t="shared" si="52"/>
        <v>{"ID":"8.2.3.1", "Title":"Analyze IT services and solutions consumption and usage"},</v>
      </c>
    </row>
    <row r="891" spans="1:17" s="9" customFormat="1" ht="27.6" hidden="1">
      <c r="A891" s="6">
        <v>10645</v>
      </c>
      <c r="B891" s="7" t="s">
        <v>1786</v>
      </c>
      <c r="C891" s="13" t="s">
        <v>1787</v>
      </c>
      <c r="D891" s="6" t="s">
        <v>13</v>
      </c>
      <c r="E891" s="6"/>
      <c r="F891" s="9">
        <f t="shared" si="53"/>
        <v>2</v>
      </c>
      <c r="G891" s="9">
        <f t="shared" si="54"/>
        <v>4</v>
      </c>
      <c r="H891" s="9">
        <f t="shared" si="55"/>
        <v>6</v>
      </c>
      <c r="J891" s="9" t="str">
        <f>TEXT(MID(B891,1,Table1[[#This Row],[level1]]-1),"00")</f>
        <v>08</v>
      </c>
      <c r="K891" s="9" t="str">
        <f>TEXT(MID(B891,Table1[[#This Row],[level1]]+1,Table1[[#This Row],[level2]]-Table1[[#This Row],[level1]]-1),"00")</f>
        <v>02</v>
      </c>
      <c r="L891" s="9" t="str">
        <f>TEXT(MID(B891,Table1[[#This Row],[level2]]+1,5),"00")</f>
        <v>3.2</v>
      </c>
      <c r="Q891" s="9" t="str">
        <f t="shared" si="52"/>
        <v>{"ID":"8.2.3.2", "Title":"Develop and implement incentive programs that improve consumption efficiency"},</v>
      </c>
    </row>
    <row r="892" spans="1:17" s="9" customFormat="1" hidden="1">
      <c r="A892" s="6">
        <v>10646</v>
      </c>
      <c r="B892" s="7" t="s">
        <v>1788</v>
      </c>
      <c r="C892" s="13" t="s">
        <v>1789</v>
      </c>
      <c r="D892" s="6" t="s">
        <v>13</v>
      </c>
      <c r="E892" s="6"/>
      <c r="F892" s="9">
        <f t="shared" si="53"/>
        <v>2</v>
      </c>
      <c r="G892" s="9">
        <f t="shared" si="54"/>
        <v>4</v>
      </c>
      <c r="H892" s="9">
        <f t="shared" si="55"/>
        <v>6</v>
      </c>
      <c r="J892" s="9" t="str">
        <f>TEXT(MID(B892,1,Table1[[#This Row],[level1]]-1),"00")</f>
        <v>08</v>
      </c>
      <c r="K892" s="9" t="str">
        <f>TEXT(MID(B892,Table1[[#This Row],[level1]]+1,Table1[[#This Row],[level2]]-Table1[[#This Row],[level1]]-1),"00")</f>
        <v>02</v>
      </c>
      <c r="L892" s="9" t="str">
        <f>TEXT(MID(B892,Table1[[#This Row],[level2]]+1,5),"00")</f>
        <v>3.3</v>
      </c>
      <c r="Q892" s="9" t="str">
        <f t="shared" si="52"/>
        <v>{"ID":"8.2.3.3", "Title":"Develop volume/unit forecast for IT services and solutions"},</v>
      </c>
    </row>
    <row r="893" spans="1:17" s="9" customFormat="1">
      <c r="A893" s="6">
        <v>10581</v>
      </c>
      <c r="B893" s="7" t="s">
        <v>1790</v>
      </c>
      <c r="C893" s="12" t="s">
        <v>1791</v>
      </c>
      <c r="D893" s="6" t="s">
        <v>6</v>
      </c>
      <c r="E893" s="6"/>
      <c r="F893" s="9">
        <f t="shared" si="53"/>
        <v>2</v>
      </c>
      <c r="G893" s="9">
        <f t="shared" si="54"/>
        <v>4</v>
      </c>
      <c r="H893" s="9" t="e">
        <f t="shared" si="55"/>
        <v>#VALUE!</v>
      </c>
      <c r="J893" s="9" t="str">
        <f>TEXT(MID(B893,1,Table1[[#This Row],[level1]]-1),"00")</f>
        <v>08</v>
      </c>
      <c r="K893" s="9" t="str">
        <f>TEXT(MID(B893,Table1[[#This Row],[level1]]+1,Table1[[#This Row],[level2]]-Table1[[#This Row],[level1]]-1),"00")</f>
        <v>02</v>
      </c>
      <c r="L893" s="9" t="str">
        <f>TEXT(MID(B893,Table1[[#This Row],[level2]]+1,5),"00")</f>
        <v>04</v>
      </c>
      <c r="Q893" s="9" t="str">
        <f t="shared" si="52"/>
        <v>{"ID":"8.2.4", "Title":"Manage IT customer satisfaction"},</v>
      </c>
    </row>
    <row r="894" spans="1:17" s="9" customFormat="1" hidden="1">
      <c r="A894" s="6">
        <v>10647</v>
      </c>
      <c r="B894" s="7" t="s">
        <v>1792</v>
      </c>
      <c r="C894" s="13" t="s">
        <v>1793</v>
      </c>
      <c r="D894" s="6" t="s">
        <v>13</v>
      </c>
      <c r="E894" s="6"/>
      <c r="F894" s="9">
        <f t="shared" si="53"/>
        <v>2</v>
      </c>
      <c r="G894" s="9">
        <f t="shared" si="54"/>
        <v>4</v>
      </c>
      <c r="H894" s="9">
        <f t="shared" si="55"/>
        <v>6</v>
      </c>
      <c r="J894" s="9" t="str">
        <f>TEXT(MID(B894,1,Table1[[#This Row],[level1]]-1),"00")</f>
        <v>08</v>
      </c>
      <c r="K894" s="9" t="str">
        <f>TEXT(MID(B894,Table1[[#This Row],[level1]]+1,Table1[[#This Row],[level2]]-Table1[[#This Row],[level1]]-1),"00")</f>
        <v>02</v>
      </c>
      <c r="L894" s="9" t="str">
        <f>TEXT(MID(B894,Table1[[#This Row],[level2]]+1,5),"00")</f>
        <v>4.1</v>
      </c>
      <c r="Q894" s="9" t="str">
        <f t="shared" si="52"/>
        <v>{"ID":"8.2.4.1", "Title":"Capture and analyze customer satisfaction"},</v>
      </c>
    </row>
    <row r="895" spans="1:17" s="9" customFormat="1" hidden="1">
      <c r="A895" s="6">
        <v>10648</v>
      </c>
      <c r="B895" s="7" t="s">
        <v>1794</v>
      </c>
      <c r="C895" s="13" t="s">
        <v>1795</v>
      </c>
      <c r="D895" s="6" t="s">
        <v>13</v>
      </c>
      <c r="E895" s="6"/>
      <c r="F895" s="9">
        <f t="shared" si="53"/>
        <v>2</v>
      </c>
      <c r="G895" s="9">
        <f t="shared" si="54"/>
        <v>4</v>
      </c>
      <c r="H895" s="9">
        <f t="shared" si="55"/>
        <v>6</v>
      </c>
      <c r="J895" s="9" t="str">
        <f>TEXT(MID(B895,1,Table1[[#This Row],[level1]]-1),"00")</f>
        <v>08</v>
      </c>
      <c r="K895" s="9" t="str">
        <f>TEXT(MID(B895,Table1[[#This Row],[level1]]+1,Table1[[#This Row],[level2]]-Table1[[#This Row],[level1]]-1),"00")</f>
        <v>02</v>
      </c>
      <c r="L895" s="9" t="str">
        <f>TEXT(MID(B895,Table1[[#This Row],[level2]]+1,5),"00")</f>
        <v>4.2</v>
      </c>
      <c r="Q895" s="9" t="str">
        <f t="shared" si="52"/>
        <v>{"ID":"8.2.4.2", "Title":"Assess and communicate customer satisfaction patterns"},</v>
      </c>
    </row>
    <row r="896" spans="1:17" s="9" customFormat="1" hidden="1">
      <c r="A896" s="6">
        <v>10649</v>
      </c>
      <c r="B896" s="7" t="s">
        <v>1796</v>
      </c>
      <c r="C896" s="13" t="s">
        <v>1797</v>
      </c>
      <c r="D896" s="6" t="s">
        <v>13</v>
      </c>
      <c r="E896" s="6"/>
      <c r="F896" s="9">
        <f t="shared" si="53"/>
        <v>2</v>
      </c>
      <c r="G896" s="9">
        <f t="shared" si="54"/>
        <v>4</v>
      </c>
      <c r="H896" s="9">
        <f t="shared" si="55"/>
        <v>6</v>
      </c>
      <c r="J896" s="9" t="str">
        <f>TEXT(MID(B896,1,Table1[[#This Row],[level1]]-1),"00")</f>
        <v>08</v>
      </c>
      <c r="K896" s="9" t="str">
        <f>TEXT(MID(B896,Table1[[#This Row],[level1]]+1,Table1[[#This Row],[level2]]-Table1[[#This Row],[level1]]-1),"00")</f>
        <v>02</v>
      </c>
      <c r="L896" s="9" t="str">
        <f>TEXT(MID(B896,Table1[[#This Row],[level2]]+1,5),"00")</f>
        <v>4.3</v>
      </c>
      <c r="Q896" s="9" t="str">
        <f t="shared" si="52"/>
        <v>{"ID":"8.2.4.3", "Title":"Initiate improvements based on customer satisfaction patterns"},</v>
      </c>
    </row>
    <row r="897" spans="1:17" s="9" customFormat="1">
      <c r="A897" s="6">
        <v>10582</v>
      </c>
      <c r="B897" s="7" t="s">
        <v>1798</v>
      </c>
      <c r="C897" s="12" t="s">
        <v>1799</v>
      </c>
      <c r="D897" s="6" t="s">
        <v>13</v>
      </c>
      <c r="E897" s="6"/>
      <c r="F897" s="9">
        <f t="shared" si="53"/>
        <v>2</v>
      </c>
      <c r="G897" s="9">
        <f t="shared" si="54"/>
        <v>4</v>
      </c>
      <c r="H897" s="9" t="e">
        <f t="shared" si="55"/>
        <v>#VALUE!</v>
      </c>
      <c r="J897" s="9" t="str">
        <f>TEXT(MID(B897,1,Table1[[#This Row],[level1]]-1),"00")</f>
        <v>08</v>
      </c>
      <c r="K897" s="9" t="str">
        <f>TEXT(MID(B897,Table1[[#This Row],[level1]]+1,Table1[[#This Row],[level2]]-Table1[[#This Row],[level1]]-1),"00")</f>
        <v>02</v>
      </c>
      <c r="L897" s="9" t="str">
        <f>TEXT(MID(B897,Table1[[#This Row],[level2]]+1,5),"00")</f>
        <v>05</v>
      </c>
      <c r="Q897" s="9" t="str">
        <f t="shared" si="52"/>
        <v>{"ID":"8.2.5", "Title":"Market IT services and solutions"},</v>
      </c>
    </row>
    <row r="898" spans="1:17" s="9" customFormat="1" hidden="1">
      <c r="A898" s="6">
        <v>10650</v>
      </c>
      <c r="B898" s="7" t="s">
        <v>1800</v>
      </c>
      <c r="C898" s="13" t="s">
        <v>1801</v>
      </c>
      <c r="D898" s="6" t="s">
        <v>13</v>
      </c>
      <c r="E898" s="6"/>
      <c r="F898" s="9">
        <f t="shared" si="53"/>
        <v>2</v>
      </c>
      <c r="G898" s="9">
        <f t="shared" si="54"/>
        <v>4</v>
      </c>
      <c r="H898" s="9">
        <f t="shared" si="55"/>
        <v>6</v>
      </c>
      <c r="J898" s="9" t="str">
        <f>TEXT(MID(B898,1,Table1[[#This Row],[level1]]-1),"00")</f>
        <v>08</v>
      </c>
      <c r="K898" s="9" t="str">
        <f>TEXT(MID(B898,Table1[[#This Row],[level1]]+1,Table1[[#This Row],[level2]]-Table1[[#This Row],[level1]]-1),"00")</f>
        <v>02</v>
      </c>
      <c r="L898" s="9" t="str">
        <f>TEXT(MID(B898,Table1[[#This Row],[level2]]+1,5),"00")</f>
        <v>5.1</v>
      </c>
      <c r="Q898" s="9" t="str">
        <f t="shared" ref="Q898:Q961" si="56">"{""ID"":""" &amp; B898 &amp;""", ""Title"":"""&amp;C898&amp;"""},"</f>
        <v>{"ID":"8.2.5.1", "Title":"Develop IT services and solutions marketing strategy"},</v>
      </c>
    </row>
    <row r="899" spans="1:17" s="9" customFormat="1" hidden="1">
      <c r="A899" s="6">
        <v>10651</v>
      </c>
      <c r="B899" s="7" t="s">
        <v>1802</v>
      </c>
      <c r="C899" s="13" t="s">
        <v>1803</v>
      </c>
      <c r="D899" s="6" t="s">
        <v>13</v>
      </c>
      <c r="E899" s="6"/>
      <c r="F899" s="9">
        <f t="shared" ref="F899:F962" si="57">FIND(".",B899)</f>
        <v>2</v>
      </c>
      <c r="G899" s="9">
        <f t="shared" si="54"/>
        <v>4</v>
      </c>
      <c r="H899" s="9">
        <f t="shared" si="55"/>
        <v>6</v>
      </c>
      <c r="J899" s="9" t="str">
        <f>TEXT(MID(B899,1,Table1[[#This Row],[level1]]-1),"00")</f>
        <v>08</v>
      </c>
      <c r="K899" s="9" t="str">
        <f>TEXT(MID(B899,Table1[[#This Row],[level1]]+1,Table1[[#This Row],[level2]]-Table1[[#This Row],[level1]]-1),"00")</f>
        <v>02</v>
      </c>
      <c r="L899" s="9" t="str">
        <f>TEXT(MID(B899,Table1[[#This Row],[level2]]+1,5),"00")</f>
        <v>5.2</v>
      </c>
      <c r="Q899" s="9" t="str">
        <f t="shared" si="56"/>
        <v>{"ID":"8.2.5.2", "Title":"Develop and manage IT customer strategy"},</v>
      </c>
    </row>
    <row r="900" spans="1:17" s="9" customFormat="1" ht="27.6" hidden="1">
      <c r="A900" s="6">
        <v>10652</v>
      </c>
      <c r="B900" s="7" t="s">
        <v>1804</v>
      </c>
      <c r="C900" s="13" t="s">
        <v>1805</v>
      </c>
      <c r="D900" s="6" t="s">
        <v>13</v>
      </c>
      <c r="E900" s="6"/>
      <c r="F900" s="9">
        <f t="shared" si="57"/>
        <v>2</v>
      </c>
      <c r="G900" s="9">
        <f t="shared" si="54"/>
        <v>4</v>
      </c>
      <c r="H900" s="9">
        <f t="shared" si="55"/>
        <v>6</v>
      </c>
      <c r="J900" s="9" t="str">
        <f>TEXT(MID(B900,1,Table1[[#This Row],[level1]]-1),"00")</f>
        <v>08</v>
      </c>
      <c r="K900" s="9" t="str">
        <f>TEXT(MID(B900,Table1[[#This Row],[level1]]+1,Table1[[#This Row],[level2]]-Table1[[#This Row],[level1]]-1),"00")</f>
        <v>02</v>
      </c>
      <c r="L900" s="9" t="str">
        <f>TEXT(MID(B900,Table1[[#This Row],[level2]]+1,5),"00")</f>
        <v>5.3</v>
      </c>
      <c r="Q900" s="9" t="str">
        <f t="shared" si="56"/>
        <v>{"ID":"8.2.5.3", "Title":"Manage IT services and solutions advertising and promotional campaigns"},</v>
      </c>
    </row>
    <row r="901" spans="1:17" s="9" customFormat="1" hidden="1">
      <c r="A901" s="6">
        <v>10653</v>
      </c>
      <c r="B901" s="7" t="s">
        <v>1806</v>
      </c>
      <c r="C901" s="13" t="s">
        <v>1807</v>
      </c>
      <c r="D901" s="6" t="s">
        <v>13</v>
      </c>
      <c r="E901" s="6"/>
      <c r="F901" s="9">
        <f t="shared" si="57"/>
        <v>2</v>
      </c>
      <c r="G901" s="9">
        <f t="shared" ref="G901:G964" si="58">FIND(".",B901,F901+1)</f>
        <v>4</v>
      </c>
      <c r="H901" s="9">
        <f t="shared" si="55"/>
        <v>6</v>
      </c>
      <c r="J901" s="9" t="str">
        <f>TEXT(MID(B901,1,Table1[[#This Row],[level1]]-1),"00")</f>
        <v>08</v>
      </c>
      <c r="K901" s="9" t="str">
        <f>TEXT(MID(B901,Table1[[#This Row],[level1]]+1,Table1[[#This Row],[level2]]-Table1[[#This Row],[level1]]-1),"00")</f>
        <v>02</v>
      </c>
      <c r="L901" s="9" t="str">
        <f>TEXT(MID(B901,Table1[[#This Row],[level2]]+1,5),"00")</f>
        <v>5.4</v>
      </c>
      <c r="Q901" s="9" t="str">
        <f t="shared" si="56"/>
        <v>{"ID":"8.2.5.4", "Title":"Process and track IT services and solutions orders"},</v>
      </c>
    </row>
    <row r="902" spans="1:17" s="9" customFormat="1" ht="27.6">
      <c r="A902" s="6">
        <v>11220</v>
      </c>
      <c r="B902" s="7" t="s">
        <v>1808</v>
      </c>
      <c r="C902" s="11" t="s">
        <v>1809</v>
      </c>
      <c r="D902" s="6" t="s">
        <v>6</v>
      </c>
      <c r="E902" s="6"/>
      <c r="F902" s="9">
        <f t="shared" si="57"/>
        <v>2</v>
      </c>
      <c r="G902" s="9" t="e">
        <f t="shared" si="58"/>
        <v>#VALUE!</v>
      </c>
      <c r="H902" s="9" t="e">
        <f t="shared" ref="H902:H965" si="59">FIND(".",B902,G902+1)</f>
        <v>#VALUE!</v>
      </c>
      <c r="J902" s="9" t="str">
        <f>TEXT(MID(B902,1,Table1[[#This Row],[level1]]-1),"00")</f>
        <v>08</v>
      </c>
      <c r="K902" s="9" t="e">
        <f>TEXT(MID(B902,Table1[[#This Row],[level1]]+1,Table1[[#This Row],[level2]]-Table1[[#This Row],[level1]]-1),"00")</f>
        <v>#VALUE!</v>
      </c>
      <c r="L902" s="9" t="e">
        <f>TEXT(MID(B902,Table1[[#This Row],[level2]]+1,5),"00")</f>
        <v>#VALUE!</v>
      </c>
      <c r="Q902" s="9" t="str">
        <f t="shared" si="56"/>
        <v>{"ID":"8.3", "Title":"Develop and implement security, privacy, and data protection controls"},</v>
      </c>
    </row>
    <row r="903" spans="1:17" s="9" customFormat="1" ht="27.6">
      <c r="A903" s="6">
        <v>11230</v>
      </c>
      <c r="B903" s="7" t="s">
        <v>1810</v>
      </c>
      <c r="C903" s="12" t="s">
        <v>1811</v>
      </c>
      <c r="D903" s="6" t="s">
        <v>13</v>
      </c>
      <c r="E903" s="6"/>
      <c r="F903" s="9">
        <f t="shared" si="57"/>
        <v>2</v>
      </c>
      <c r="G903" s="9">
        <f t="shared" si="58"/>
        <v>4</v>
      </c>
      <c r="H903" s="9" t="e">
        <f t="shared" si="59"/>
        <v>#VALUE!</v>
      </c>
      <c r="J903" s="9" t="str">
        <f>TEXT(MID(B903,1,Table1[[#This Row],[level1]]-1),"00")</f>
        <v>08</v>
      </c>
      <c r="K903" s="9" t="str">
        <f>TEXT(MID(B903,Table1[[#This Row],[level1]]+1,Table1[[#This Row],[level2]]-Table1[[#This Row],[level1]]-1),"00")</f>
        <v>03</v>
      </c>
      <c r="L903" s="9" t="str">
        <f>TEXT(MID(B903,Table1[[#This Row],[level2]]+1,5),"00")</f>
        <v>01</v>
      </c>
      <c r="Q903" s="9" t="str">
        <f t="shared" si="56"/>
        <v>{"ID":"8.3.1", "Title":"Establish information security, privacy, and data protection strategies and levels"},</v>
      </c>
    </row>
    <row r="904" spans="1:17" s="9" customFormat="1" ht="27.6">
      <c r="A904" s="6">
        <v>11231</v>
      </c>
      <c r="B904" s="7" t="s">
        <v>1812</v>
      </c>
      <c r="C904" s="12" t="s">
        <v>1813</v>
      </c>
      <c r="D904" s="6" t="s">
        <v>13</v>
      </c>
      <c r="E904" s="6"/>
      <c r="F904" s="9">
        <f t="shared" si="57"/>
        <v>2</v>
      </c>
      <c r="G904" s="9">
        <f t="shared" si="58"/>
        <v>4</v>
      </c>
      <c r="H904" s="9" t="e">
        <f t="shared" si="59"/>
        <v>#VALUE!</v>
      </c>
      <c r="J904" s="9" t="str">
        <f>TEXT(MID(B904,1,Table1[[#This Row],[level1]]-1),"00")</f>
        <v>08</v>
      </c>
      <c r="K904" s="9" t="str">
        <f>TEXT(MID(B904,Table1[[#This Row],[level1]]+1,Table1[[#This Row],[level2]]-Table1[[#This Row],[level1]]-1),"00")</f>
        <v>03</v>
      </c>
      <c r="L904" s="9" t="str">
        <f>TEXT(MID(B904,Table1[[#This Row],[level2]]+1,5),"00")</f>
        <v>02</v>
      </c>
      <c r="Q904" s="9" t="str">
        <f t="shared" si="56"/>
        <v>{"ID":"8.3.2", "Title":"Test, evaluate, and implement information security and privacy and data protection controls"},</v>
      </c>
    </row>
    <row r="905" spans="1:17" s="9" customFormat="1">
      <c r="A905" s="6">
        <v>10565</v>
      </c>
      <c r="B905" s="7" t="s">
        <v>1814</v>
      </c>
      <c r="C905" s="11" t="s">
        <v>1815</v>
      </c>
      <c r="D905" s="6" t="s">
        <v>6</v>
      </c>
      <c r="E905" s="6"/>
      <c r="F905" s="9">
        <f t="shared" si="57"/>
        <v>2</v>
      </c>
      <c r="G905" s="9" t="e">
        <f t="shared" si="58"/>
        <v>#VALUE!</v>
      </c>
      <c r="H905" s="9" t="e">
        <f t="shared" si="59"/>
        <v>#VALUE!</v>
      </c>
      <c r="J905" s="9" t="str">
        <f>TEXT(MID(B905,1,Table1[[#This Row],[level1]]-1),"00")</f>
        <v>08</v>
      </c>
      <c r="K905" s="9" t="e">
        <f>TEXT(MID(B905,Table1[[#This Row],[level1]]+1,Table1[[#This Row],[level2]]-Table1[[#This Row],[level1]]-1),"00")</f>
        <v>#VALUE!</v>
      </c>
      <c r="L905" s="9" t="e">
        <f>TEXT(MID(B905,Table1[[#This Row],[level2]]+1,5),"00")</f>
        <v>#VALUE!</v>
      </c>
      <c r="Q905" s="9" t="str">
        <f t="shared" si="56"/>
        <v>{"ID":"8.4", "Title":"Manage enterprise information"},</v>
      </c>
    </row>
    <row r="906" spans="1:17" s="9" customFormat="1">
      <c r="A906" s="6">
        <v>10583</v>
      </c>
      <c r="B906" s="7" t="s">
        <v>1816</v>
      </c>
      <c r="C906" s="12" t="s">
        <v>1817</v>
      </c>
      <c r="D906" s="6" t="s">
        <v>6</v>
      </c>
      <c r="E906" s="6"/>
      <c r="F906" s="9">
        <f t="shared" si="57"/>
        <v>2</v>
      </c>
      <c r="G906" s="9">
        <f t="shared" si="58"/>
        <v>4</v>
      </c>
      <c r="H906" s="9" t="e">
        <f t="shared" si="59"/>
        <v>#VALUE!</v>
      </c>
      <c r="J906" s="9" t="str">
        <f>TEXT(MID(B906,1,Table1[[#This Row],[level1]]-1),"00")</f>
        <v>08</v>
      </c>
      <c r="K906" s="9" t="str">
        <f>TEXT(MID(B906,Table1[[#This Row],[level1]]+1,Table1[[#This Row],[level2]]-Table1[[#This Row],[level1]]-1),"00")</f>
        <v>04</v>
      </c>
      <c r="L906" s="9" t="str">
        <f>TEXT(MID(B906,Table1[[#This Row],[level2]]+1,5),"00")</f>
        <v>01</v>
      </c>
      <c r="Q906" s="9" t="str">
        <f t="shared" si="56"/>
        <v>{"ID":"8.4.1", "Title":"Develop information and content management strategies"},</v>
      </c>
    </row>
    <row r="907" spans="1:17" s="9" customFormat="1" ht="27.6" hidden="1">
      <c r="A907" s="6">
        <v>10654</v>
      </c>
      <c r="B907" s="7" t="s">
        <v>1818</v>
      </c>
      <c r="C907" s="13" t="s">
        <v>1819</v>
      </c>
      <c r="D907" s="6" t="s">
        <v>13</v>
      </c>
      <c r="E907" s="6"/>
      <c r="F907" s="9">
        <f t="shared" si="57"/>
        <v>2</v>
      </c>
      <c r="G907" s="9">
        <f t="shared" si="58"/>
        <v>4</v>
      </c>
      <c r="H907" s="9">
        <f t="shared" si="59"/>
        <v>6</v>
      </c>
      <c r="J907" s="9" t="str">
        <f>TEXT(MID(B907,1,Table1[[#This Row],[level1]]-1),"00")</f>
        <v>08</v>
      </c>
      <c r="K907" s="9" t="str">
        <f>TEXT(MID(B907,Table1[[#This Row],[level1]]+1,Table1[[#This Row],[level2]]-Table1[[#This Row],[level1]]-1),"00")</f>
        <v>04</v>
      </c>
      <c r="L907" s="9" t="str">
        <f>TEXT(MID(B907,Table1[[#This Row],[level2]]+1,5),"00")</f>
        <v>1.1</v>
      </c>
      <c r="Q907" s="9" t="str">
        <f t="shared" si="56"/>
        <v>{"ID":"8.4.1.1", "Title":"Understand information and content management needs and the role of IT services for executing the business strategy"},</v>
      </c>
    </row>
    <row r="908" spans="1:17" s="9" customFormat="1" ht="27.6" hidden="1">
      <c r="A908" s="6">
        <v>10655</v>
      </c>
      <c r="B908" s="7" t="s">
        <v>1820</v>
      </c>
      <c r="C908" s="13" t="s">
        <v>1821</v>
      </c>
      <c r="D908" s="6" t="s">
        <v>13</v>
      </c>
      <c r="E908" s="6"/>
      <c r="F908" s="9">
        <f t="shared" si="57"/>
        <v>2</v>
      </c>
      <c r="G908" s="9">
        <f t="shared" si="58"/>
        <v>4</v>
      </c>
      <c r="H908" s="9">
        <f t="shared" si="59"/>
        <v>6</v>
      </c>
      <c r="J908" s="9" t="str">
        <f>TEXT(MID(B908,1,Table1[[#This Row],[level1]]-1),"00")</f>
        <v>08</v>
      </c>
      <c r="K908" s="9" t="str">
        <f>TEXT(MID(B908,Table1[[#This Row],[level1]]+1,Table1[[#This Row],[level2]]-Table1[[#This Row],[level1]]-1),"00")</f>
        <v>04</v>
      </c>
      <c r="L908" s="9" t="str">
        <f>TEXT(MID(B908,Table1[[#This Row],[level2]]+1,5),"00")</f>
        <v>1.2</v>
      </c>
      <c r="Q908" s="9" t="str">
        <f t="shared" si="56"/>
        <v>{"ID":"8.4.1.2", "Title":"Assess the information and content management implications of new technologies"},</v>
      </c>
    </row>
    <row r="909" spans="1:17" s="9" customFormat="1" ht="27.6" hidden="1">
      <c r="A909" s="6">
        <v>10656</v>
      </c>
      <c r="B909" s="7" t="s">
        <v>1822</v>
      </c>
      <c r="C909" s="13" t="s">
        <v>1823</v>
      </c>
      <c r="D909" s="6" t="s">
        <v>13</v>
      </c>
      <c r="E909" s="6"/>
      <c r="F909" s="9">
        <f t="shared" si="57"/>
        <v>2</v>
      </c>
      <c r="G909" s="9">
        <f t="shared" si="58"/>
        <v>4</v>
      </c>
      <c r="H909" s="9">
        <f t="shared" si="59"/>
        <v>6</v>
      </c>
      <c r="J909" s="9" t="str">
        <f>TEXT(MID(B909,1,Table1[[#This Row],[level1]]-1),"00")</f>
        <v>08</v>
      </c>
      <c r="K909" s="9" t="str">
        <f>TEXT(MID(B909,Table1[[#This Row],[level1]]+1,Table1[[#This Row],[level2]]-Table1[[#This Row],[level1]]-1),"00")</f>
        <v>04</v>
      </c>
      <c r="L909" s="9" t="str">
        <f>TEXT(MID(B909,Table1[[#This Row],[level2]]+1,5),"00")</f>
        <v>1.3</v>
      </c>
      <c r="Q909" s="9" t="str">
        <f t="shared" si="56"/>
        <v>{"ID":"8.4.1.3", "Title":"Identify and prioritize information and content management actions"},</v>
      </c>
    </row>
    <row r="910" spans="1:17" s="9" customFormat="1">
      <c r="A910" s="6">
        <v>10584</v>
      </c>
      <c r="B910" s="7" t="s">
        <v>1824</v>
      </c>
      <c r="C910" s="12" t="s">
        <v>1825</v>
      </c>
      <c r="D910" s="6" t="s">
        <v>6</v>
      </c>
      <c r="E910" s="6"/>
      <c r="F910" s="9">
        <f t="shared" si="57"/>
        <v>2</v>
      </c>
      <c r="G910" s="9">
        <f t="shared" si="58"/>
        <v>4</v>
      </c>
      <c r="H910" s="9" t="e">
        <f t="shared" si="59"/>
        <v>#VALUE!</v>
      </c>
      <c r="J910" s="9" t="str">
        <f>TEXT(MID(B910,1,Table1[[#This Row],[level1]]-1),"00")</f>
        <v>08</v>
      </c>
      <c r="K910" s="9" t="str">
        <f>TEXT(MID(B910,Table1[[#This Row],[level1]]+1,Table1[[#This Row],[level2]]-Table1[[#This Row],[level1]]-1),"00")</f>
        <v>04</v>
      </c>
      <c r="L910" s="9" t="str">
        <f>TEXT(MID(B910,Table1[[#This Row],[level2]]+1,5),"00")</f>
        <v>02</v>
      </c>
      <c r="Q910" s="9" t="str">
        <f t="shared" si="56"/>
        <v>{"ID":"8.4.2", "Title":"Define the enterprise information architecture"},</v>
      </c>
    </row>
    <row r="911" spans="1:17" s="9" customFormat="1" ht="27.6" hidden="1">
      <c r="A911" s="6">
        <v>10657</v>
      </c>
      <c r="B911" s="7" t="s">
        <v>1826</v>
      </c>
      <c r="C911" s="13" t="s">
        <v>1827</v>
      </c>
      <c r="D911" s="6" t="s">
        <v>13</v>
      </c>
      <c r="E911" s="6"/>
      <c r="F911" s="9">
        <f t="shared" si="57"/>
        <v>2</v>
      </c>
      <c r="G911" s="9">
        <f t="shared" si="58"/>
        <v>4</v>
      </c>
      <c r="H911" s="9">
        <f t="shared" si="59"/>
        <v>6</v>
      </c>
      <c r="J911" s="9" t="str">
        <f>TEXT(MID(B911,1,Table1[[#This Row],[level1]]-1),"00")</f>
        <v>08</v>
      </c>
      <c r="K911" s="9" t="str">
        <f>TEXT(MID(B911,Table1[[#This Row],[level1]]+1,Table1[[#This Row],[level2]]-Table1[[#This Row],[level1]]-1),"00")</f>
        <v>04</v>
      </c>
      <c r="L911" s="9" t="str">
        <f>TEXT(MID(B911,Table1[[#This Row],[level2]]+1,5),"00")</f>
        <v>2.1</v>
      </c>
      <c r="Q911" s="9" t="str">
        <f t="shared" si="56"/>
        <v>{"ID":"8.4.2.1", "Title":"Define information elements, composite structure, logical relationships and constraints, taxonomy, and derivation rules"},</v>
      </c>
    </row>
    <row r="912" spans="1:17" s="9" customFormat="1" hidden="1">
      <c r="A912" s="6">
        <v>10658</v>
      </c>
      <c r="B912" s="7" t="s">
        <v>1828</v>
      </c>
      <c r="C912" s="13" t="s">
        <v>1829</v>
      </c>
      <c r="D912" s="6" t="s">
        <v>13</v>
      </c>
      <c r="E912" s="6"/>
      <c r="F912" s="9">
        <f t="shared" si="57"/>
        <v>2</v>
      </c>
      <c r="G912" s="9">
        <f t="shared" si="58"/>
        <v>4</v>
      </c>
      <c r="H912" s="9">
        <f t="shared" si="59"/>
        <v>6</v>
      </c>
      <c r="J912" s="9" t="str">
        <f>TEXT(MID(B912,1,Table1[[#This Row],[level1]]-1),"00")</f>
        <v>08</v>
      </c>
      <c r="K912" s="9" t="str">
        <f>TEXT(MID(B912,Table1[[#This Row],[level1]]+1,Table1[[#This Row],[level2]]-Table1[[#This Row],[level1]]-1),"00")</f>
        <v>04</v>
      </c>
      <c r="L912" s="9" t="str">
        <f>TEXT(MID(B912,Table1[[#This Row],[level2]]+1,5),"00")</f>
        <v>2.2</v>
      </c>
      <c r="Q912" s="9" t="str">
        <f t="shared" si="56"/>
        <v>{"ID":"8.4.2.2", "Title":"Define information access requirements"},</v>
      </c>
    </row>
    <row r="913" spans="1:17" s="9" customFormat="1" hidden="1">
      <c r="A913" s="6">
        <v>10659</v>
      </c>
      <c r="B913" s="7" t="s">
        <v>1830</v>
      </c>
      <c r="C913" s="13" t="s">
        <v>1831</v>
      </c>
      <c r="D913" s="6" t="s">
        <v>13</v>
      </c>
      <c r="E913" s="6"/>
      <c r="F913" s="9">
        <f t="shared" si="57"/>
        <v>2</v>
      </c>
      <c r="G913" s="9">
        <f t="shared" si="58"/>
        <v>4</v>
      </c>
      <c r="H913" s="9">
        <f t="shared" si="59"/>
        <v>6</v>
      </c>
      <c r="J913" s="9" t="str">
        <f>TEXT(MID(B913,1,Table1[[#This Row],[level1]]-1),"00")</f>
        <v>08</v>
      </c>
      <c r="K913" s="9" t="str">
        <f>TEXT(MID(B913,Table1[[#This Row],[level1]]+1,Table1[[#This Row],[level2]]-Table1[[#This Row],[level1]]-1),"00")</f>
        <v>04</v>
      </c>
      <c r="L913" s="9" t="str">
        <f>TEXT(MID(B913,Table1[[#This Row],[level2]]+1,5),"00")</f>
        <v>2.3</v>
      </c>
      <c r="Q913" s="9" t="str">
        <f t="shared" si="56"/>
        <v>{"ID":"8.4.2.3", "Title":"Establish data custodianship"},</v>
      </c>
    </row>
    <row r="914" spans="1:17" s="9" customFormat="1" hidden="1">
      <c r="A914" s="6">
        <v>10660</v>
      </c>
      <c r="B914" s="7" t="s">
        <v>1832</v>
      </c>
      <c r="C914" s="13" t="s">
        <v>1833</v>
      </c>
      <c r="D914" s="6" t="s">
        <v>13</v>
      </c>
      <c r="E914" s="6"/>
      <c r="F914" s="9">
        <f t="shared" si="57"/>
        <v>2</v>
      </c>
      <c r="G914" s="9">
        <f t="shared" si="58"/>
        <v>4</v>
      </c>
      <c r="H914" s="9">
        <f t="shared" si="59"/>
        <v>6</v>
      </c>
      <c r="J914" s="9" t="str">
        <f>TEXT(MID(B914,1,Table1[[#This Row],[level1]]-1),"00")</f>
        <v>08</v>
      </c>
      <c r="K914" s="9" t="str">
        <f>TEXT(MID(B914,Table1[[#This Row],[level1]]+1,Table1[[#This Row],[level2]]-Table1[[#This Row],[level1]]-1),"00")</f>
        <v>04</v>
      </c>
      <c r="L914" s="9" t="str">
        <f>TEXT(MID(B914,Table1[[#This Row],[level2]]+1,5),"00")</f>
        <v>2.4</v>
      </c>
      <c r="Q914" s="9" t="str">
        <f t="shared" si="56"/>
        <v>{"ID":"8.4.2.4", "Title":"Manage changes to content data architecture requirements"},</v>
      </c>
    </row>
    <row r="915" spans="1:17" s="9" customFormat="1">
      <c r="A915" s="6">
        <v>10585</v>
      </c>
      <c r="B915" s="7" t="s">
        <v>1834</v>
      </c>
      <c r="C915" s="12" t="s">
        <v>1835</v>
      </c>
      <c r="D915" s="6" t="s">
        <v>6</v>
      </c>
      <c r="E915" s="6"/>
      <c r="F915" s="9">
        <f t="shared" si="57"/>
        <v>2</v>
      </c>
      <c r="G915" s="9">
        <f t="shared" si="58"/>
        <v>4</v>
      </c>
      <c r="H915" s="9" t="e">
        <f t="shared" si="59"/>
        <v>#VALUE!</v>
      </c>
      <c r="J915" s="9" t="str">
        <f>TEXT(MID(B915,1,Table1[[#This Row],[level1]]-1),"00")</f>
        <v>08</v>
      </c>
      <c r="K915" s="9" t="str">
        <f>TEXT(MID(B915,Table1[[#This Row],[level1]]+1,Table1[[#This Row],[level2]]-Table1[[#This Row],[level1]]-1),"00")</f>
        <v>04</v>
      </c>
      <c r="L915" s="9" t="str">
        <f>TEXT(MID(B915,Table1[[#This Row],[level2]]+1,5),"00")</f>
        <v>03</v>
      </c>
      <c r="Q915" s="9" t="str">
        <f t="shared" si="56"/>
        <v>{"ID":"8.4.3", "Title":"Manage information resources"},</v>
      </c>
    </row>
    <row r="916" spans="1:17" s="9" customFormat="1" hidden="1">
      <c r="A916" s="6">
        <v>10661</v>
      </c>
      <c r="B916" s="7" t="s">
        <v>1836</v>
      </c>
      <c r="C916" s="13" t="s">
        <v>1837</v>
      </c>
      <c r="D916" s="6" t="s">
        <v>13</v>
      </c>
      <c r="E916" s="6"/>
      <c r="F916" s="9">
        <f t="shared" si="57"/>
        <v>2</v>
      </c>
      <c r="G916" s="9">
        <f t="shared" si="58"/>
        <v>4</v>
      </c>
      <c r="H916" s="9">
        <f t="shared" si="59"/>
        <v>6</v>
      </c>
      <c r="J916" s="9" t="str">
        <f>TEXT(MID(B916,1,Table1[[#This Row],[level1]]-1),"00")</f>
        <v>08</v>
      </c>
      <c r="K916" s="9" t="str">
        <f>TEXT(MID(B916,Table1[[#This Row],[level1]]+1,Table1[[#This Row],[level2]]-Table1[[#This Row],[level1]]-1),"00")</f>
        <v>04</v>
      </c>
      <c r="L916" s="9" t="str">
        <f>TEXT(MID(B916,Table1[[#This Row],[level2]]+1,5),"00")</f>
        <v>3.1</v>
      </c>
      <c r="Q916" s="9" t="str">
        <f t="shared" si="56"/>
        <v>{"ID":"8.4.3.1", "Title":"Define the enterprise information/data policies and standards"},</v>
      </c>
    </row>
    <row r="917" spans="1:17" s="9" customFormat="1" hidden="1">
      <c r="A917" s="6">
        <v>10662</v>
      </c>
      <c r="B917" s="7" t="s">
        <v>1838</v>
      </c>
      <c r="C917" s="13" t="s">
        <v>1839</v>
      </c>
      <c r="D917" s="6" t="s">
        <v>13</v>
      </c>
      <c r="E917" s="6"/>
      <c r="F917" s="9">
        <f t="shared" si="57"/>
        <v>2</v>
      </c>
      <c r="G917" s="9">
        <f t="shared" si="58"/>
        <v>4</v>
      </c>
      <c r="H917" s="9">
        <f t="shared" si="59"/>
        <v>6</v>
      </c>
      <c r="J917" s="9" t="str">
        <f>TEXT(MID(B917,1,Table1[[#This Row],[level1]]-1),"00")</f>
        <v>08</v>
      </c>
      <c r="K917" s="9" t="str">
        <f>TEXT(MID(B917,Table1[[#This Row],[level1]]+1,Table1[[#This Row],[level2]]-Table1[[#This Row],[level1]]-1),"00")</f>
        <v>04</v>
      </c>
      <c r="L917" s="9" t="str">
        <f>TEXT(MID(B917,Table1[[#This Row],[level2]]+1,5),"00")</f>
        <v>3.2</v>
      </c>
      <c r="Q917" s="9" t="str">
        <f t="shared" si="56"/>
        <v>{"ID":"8.4.3.2", "Title":"Develop and implement data and content administration"},</v>
      </c>
    </row>
    <row r="918" spans="1:17" s="9" customFormat="1">
      <c r="A918" s="6">
        <v>10586</v>
      </c>
      <c r="B918" s="7" t="s">
        <v>1840</v>
      </c>
      <c r="C918" s="12" t="s">
        <v>1841</v>
      </c>
      <c r="D918" s="6" t="s">
        <v>6</v>
      </c>
      <c r="E918" s="6"/>
      <c r="F918" s="9">
        <f t="shared" si="57"/>
        <v>2</v>
      </c>
      <c r="G918" s="9">
        <f t="shared" si="58"/>
        <v>4</v>
      </c>
      <c r="H918" s="9" t="e">
        <f t="shared" si="59"/>
        <v>#VALUE!</v>
      </c>
      <c r="J918" s="9" t="str">
        <f>TEXT(MID(B918,1,Table1[[#This Row],[level1]]-1),"00")</f>
        <v>08</v>
      </c>
      <c r="K918" s="9" t="str">
        <f>TEXT(MID(B918,Table1[[#This Row],[level1]]+1,Table1[[#This Row],[level2]]-Table1[[#This Row],[level1]]-1),"00")</f>
        <v>04</v>
      </c>
      <c r="L918" s="9" t="str">
        <f>TEXT(MID(B918,Table1[[#This Row],[level2]]+1,5),"00")</f>
        <v>04</v>
      </c>
      <c r="Q918" s="9" t="str">
        <f t="shared" si="56"/>
        <v>{"ID":"8.4.4", "Title":"Perform enterprise data and content management"},</v>
      </c>
    </row>
    <row r="919" spans="1:17" s="9" customFormat="1" hidden="1">
      <c r="A919" s="6">
        <v>10663</v>
      </c>
      <c r="B919" s="7" t="s">
        <v>1842</v>
      </c>
      <c r="C919" s="13" t="s">
        <v>1843</v>
      </c>
      <c r="D919" s="6" t="s">
        <v>13</v>
      </c>
      <c r="E919" s="6"/>
      <c r="F919" s="9">
        <f t="shared" si="57"/>
        <v>2</v>
      </c>
      <c r="G919" s="9">
        <f t="shared" si="58"/>
        <v>4</v>
      </c>
      <c r="H919" s="9">
        <f t="shared" si="59"/>
        <v>6</v>
      </c>
      <c r="J919" s="9" t="str">
        <f>TEXT(MID(B919,1,Table1[[#This Row],[level1]]-1),"00")</f>
        <v>08</v>
      </c>
      <c r="K919" s="9" t="str">
        <f>TEXT(MID(B919,Table1[[#This Row],[level1]]+1,Table1[[#This Row],[level2]]-Table1[[#This Row],[level1]]-1),"00")</f>
        <v>04</v>
      </c>
      <c r="L919" s="9" t="str">
        <f>TEXT(MID(B919,Table1[[#This Row],[level2]]+1,5),"00")</f>
        <v>4.1</v>
      </c>
      <c r="Q919" s="9" t="str">
        <f t="shared" si="56"/>
        <v>{"ID":"8.4.4.1", "Title":"Define sources and destinations of content data"},</v>
      </c>
    </row>
    <row r="920" spans="1:17" s="9" customFormat="1" hidden="1">
      <c r="A920" s="6">
        <v>10664</v>
      </c>
      <c r="B920" s="7" t="s">
        <v>1844</v>
      </c>
      <c r="C920" s="13" t="s">
        <v>1845</v>
      </c>
      <c r="D920" s="6" t="s">
        <v>13</v>
      </c>
      <c r="E920" s="6"/>
      <c r="F920" s="9">
        <f t="shared" si="57"/>
        <v>2</v>
      </c>
      <c r="G920" s="9">
        <f t="shared" si="58"/>
        <v>4</v>
      </c>
      <c r="H920" s="9">
        <f t="shared" si="59"/>
        <v>6</v>
      </c>
      <c r="J920" s="9" t="str">
        <f>TEXT(MID(B920,1,Table1[[#This Row],[level1]]-1),"00")</f>
        <v>08</v>
      </c>
      <c r="K920" s="9" t="str">
        <f>TEXT(MID(B920,Table1[[#This Row],[level1]]+1,Table1[[#This Row],[level2]]-Table1[[#This Row],[level1]]-1),"00")</f>
        <v>04</v>
      </c>
      <c r="L920" s="9" t="str">
        <f>TEXT(MID(B920,Table1[[#This Row],[level2]]+1,5),"00")</f>
        <v>4.2</v>
      </c>
      <c r="Q920" s="9" t="str">
        <f t="shared" si="56"/>
        <v>{"ID":"8.4.4.2", "Title":"Manage technical interfaces to users of content"},</v>
      </c>
    </row>
    <row r="921" spans="1:17" s="9" customFormat="1" ht="27.6" hidden="1">
      <c r="A921" s="6">
        <v>10665</v>
      </c>
      <c r="B921" s="7" t="s">
        <v>1846</v>
      </c>
      <c r="C921" s="13" t="s">
        <v>1847</v>
      </c>
      <c r="D921" s="6" t="s">
        <v>13</v>
      </c>
      <c r="E921" s="6"/>
      <c r="F921" s="9">
        <f t="shared" si="57"/>
        <v>2</v>
      </c>
      <c r="G921" s="9">
        <f t="shared" si="58"/>
        <v>4</v>
      </c>
      <c r="H921" s="9">
        <f t="shared" si="59"/>
        <v>6</v>
      </c>
      <c r="J921" s="9" t="str">
        <f>TEXT(MID(B921,1,Table1[[#This Row],[level1]]-1),"00")</f>
        <v>08</v>
      </c>
      <c r="K921" s="9" t="str">
        <f>TEXT(MID(B921,Table1[[#This Row],[level1]]+1,Table1[[#This Row],[level2]]-Table1[[#This Row],[level1]]-1),"00")</f>
        <v>04</v>
      </c>
      <c r="L921" s="9" t="str">
        <f>TEXT(MID(B921,Table1[[#This Row],[level2]]+1,5),"00")</f>
        <v>4.3</v>
      </c>
      <c r="Q921" s="9" t="str">
        <f t="shared" si="56"/>
        <v>{"ID":"8.4.4.3", "Title":"Manage retention, revision, and retirement of enterprise information"},</v>
      </c>
    </row>
    <row r="922" spans="1:17" s="9" customFormat="1">
      <c r="A922" s="6">
        <v>10566</v>
      </c>
      <c r="B922" s="7" t="s">
        <v>1848</v>
      </c>
      <c r="C922" s="11" t="s">
        <v>1849</v>
      </c>
      <c r="D922" s="6" t="s">
        <v>6</v>
      </c>
      <c r="E922" s="6"/>
      <c r="F922" s="9">
        <f t="shared" si="57"/>
        <v>2</v>
      </c>
      <c r="G922" s="9" t="e">
        <f t="shared" si="58"/>
        <v>#VALUE!</v>
      </c>
      <c r="H922" s="9" t="e">
        <f t="shared" si="59"/>
        <v>#VALUE!</v>
      </c>
      <c r="J922" s="9" t="str">
        <f>TEXT(MID(B922,1,Table1[[#This Row],[level1]]-1),"00")</f>
        <v>08</v>
      </c>
      <c r="K922" s="9" t="e">
        <f>TEXT(MID(B922,Table1[[#This Row],[level1]]+1,Table1[[#This Row],[level2]]-Table1[[#This Row],[level1]]-1),"00")</f>
        <v>#VALUE!</v>
      </c>
      <c r="L922" s="9" t="e">
        <f>TEXT(MID(B922,Table1[[#This Row],[level2]]+1,5),"00")</f>
        <v>#VALUE!</v>
      </c>
      <c r="Q922" s="9" t="str">
        <f t="shared" si="56"/>
        <v>{"ID":"8.5", "Title":"Develop and maintain information technology solutions"},</v>
      </c>
    </row>
    <row r="923" spans="1:17" s="9" customFormat="1">
      <c r="A923" s="6">
        <v>10587</v>
      </c>
      <c r="B923" s="7" t="s">
        <v>1850</v>
      </c>
      <c r="C923" s="12" t="s">
        <v>1851</v>
      </c>
      <c r="D923" s="6" t="s">
        <v>6</v>
      </c>
      <c r="E923" s="6"/>
      <c r="F923" s="9">
        <f t="shared" si="57"/>
        <v>2</v>
      </c>
      <c r="G923" s="9">
        <f t="shared" si="58"/>
        <v>4</v>
      </c>
      <c r="H923" s="9" t="e">
        <f t="shared" si="59"/>
        <v>#VALUE!</v>
      </c>
      <c r="J923" s="9" t="str">
        <f>TEXT(MID(B923,1,Table1[[#This Row],[level1]]-1),"00")</f>
        <v>08</v>
      </c>
      <c r="K923" s="9" t="str">
        <f>TEXT(MID(B923,Table1[[#This Row],[level1]]+1,Table1[[#This Row],[level2]]-Table1[[#This Row],[level1]]-1),"00")</f>
        <v>05</v>
      </c>
      <c r="L923" s="9" t="str">
        <f>TEXT(MID(B923,Table1[[#This Row],[level2]]+1,5),"00")</f>
        <v>01</v>
      </c>
      <c r="Q923" s="9" t="str">
        <f t="shared" si="56"/>
        <v>{"ID":"8.5.1", "Title":"Develop the IT development strategy"},</v>
      </c>
    </row>
    <row r="924" spans="1:17" s="9" customFormat="1" hidden="1">
      <c r="A924" s="6">
        <v>10666</v>
      </c>
      <c r="B924" s="7" t="s">
        <v>1852</v>
      </c>
      <c r="C924" s="13" t="s">
        <v>1853</v>
      </c>
      <c r="D924" s="6" t="s">
        <v>13</v>
      </c>
      <c r="E924" s="6"/>
      <c r="F924" s="9">
        <f t="shared" si="57"/>
        <v>2</v>
      </c>
      <c r="G924" s="9">
        <f t="shared" si="58"/>
        <v>4</v>
      </c>
      <c r="H924" s="9">
        <f t="shared" si="59"/>
        <v>6</v>
      </c>
      <c r="J924" s="9" t="str">
        <f>TEXT(MID(B924,1,Table1[[#This Row],[level1]]-1),"00")</f>
        <v>08</v>
      </c>
      <c r="K924" s="9" t="str">
        <f>TEXT(MID(B924,Table1[[#This Row],[level1]]+1,Table1[[#This Row],[level2]]-Table1[[#This Row],[level1]]-1),"00")</f>
        <v>05</v>
      </c>
      <c r="L924" s="9" t="str">
        <f>TEXT(MID(B924,Table1[[#This Row],[level2]]+1,5),"00")</f>
        <v>1.1</v>
      </c>
      <c r="Q924" s="9" t="str">
        <f t="shared" si="56"/>
        <v>{"ID":"8.5.1.1", "Title":"Establish sourcing strategy for IT development"},</v>
      </c>
    </row>
    <row r="925" spans="1:17" s="9" customFormat="1" ht="27.6" hidden="1">
      <c r="A925" s="6">
        <v>10667</v>
      </c>
      <c r="B925" s="7" t="s">
        <v>1854</v>
      </c>
      <c r="C925" s="13" t="s">
        <v>1855</v>
      </c>
      <c r="D925" s="6" t="s">
        <v>13</v>
      </c>
      <c r="E925" s="6"/>
      <c r="F925" s="9">
        <f t="shared" si="57"/>
        <v>2</v>
      </c>
      <c r="G925" s="9">
        <f t="shared" si="58"/>
        <v>4</v>
      </c>
      <c r="H925" s="9">
        <f t="shared" si="59"/>
        <v>6</v>
      </c>
      <c r="J925" s="9" t="str">
        <f>TEXT(MID(B925,1,Table1[[#This Row],[level1]]-1),"00")</f>
        <v>08</v>
      </c>
      <c r="K925" s="9" t="str">
        <f>TEXT(MID(B925,Table1[[#This Row],[level1]]+1,Table1[[#This Row],[level2]]-Table1[[#This Row],[level1]]-1),"00")</f>
        <v>05</v>
      </c>
      <c r="L925" s="9" t="str">
        <f>TEXT(MID(B925,Table1[[#This Row],[level2]]+1,5),"00")</f>
        <v>1.2</v>
      </c>
      <c r="Q925" s="9" t="str">
        <f t="shared" si="56"/>
        <v>{"ID":"8.5.1.2", "Title":"Define development processes, methodologies, and tools standards"},</v>
      </c>
    </row>
    <row r="926" spans="1:17" s="9" customFormat="1" hidden="1">
      <c r="A926" s="6">
        <v>10668</v>
      </c>
      <c r="B926" s="7" t="s">
        <v>1856</v>
      </c>
      <c r="C926" s="13" t="s">
        <v>1857</v>
      </c>
      <c r="D926" s="6" t="s">
        <v>13</v>
      </c>
      <c r="E926" s="6"/>
      <c r="F926" s="9">
        <f t="shared" si="57"/>
        <v>2</v>
      </c>
      <c r="G926" s="9">
        <f t="shared" si="58"/>
        <v>4</v>
      </c>
      <c r="H926" s="9">
        <f t="shared" si="59"/>
        <v>6</v>
      </c>
      <c r="J926" s="9" t="str">
        <f>TEXT(MID(B926,1,Table1[[#This Row],[level1]]-1),"00")</f>
        <v>08</v>
      </c>
      <c r="K926" s="9" t="str">
        <f>TEXT(MID(B926,Table1[[#This Row],[level1]]+1,Table1[[#This Row],[level2]]-Table1[[#This Row],[level1]]-1),"00")</f>
        <v>05</v>
      </c>
      <c r="L926" s="9" t="str">
        <f>TEXT(MID(B926,Table1[[#This Row],[level2]]+1,5),"00")</f>
        <v>1.3</v>
      </c>
      <c r="Q926" s="9" t="str">
        <f t="shared" si="56"/>
        <v>{"ID":"8.5.1.3", "Title":"Select development methodologies and tools"},</v>
      </c>
    </row>
    <row r="927" spans="1:17" s="9" customFormat="1">
      <c r="A927" s="6">
        <v>10588</v>
      </c>
      <c r="B927" s="7" t="s">
        <v>1858</v>
      </c>
      <c r="C927" s="12" t="s">
        <v>1859</v>
      </c>
      <c r="D927" s="6" t="s">
        <v>13</v>
      </c>
      <c r="E927" s="6"/>
      <c r="F927" s="9">
        <f t="shared" si="57"/>
        <v>2</v>
      </c>
      <c r="G927" s="9">
        <f t="shared" si="58"/>
        <v>4</v>
      </c>
      <c r="H927" s="9" t="e">
        <f t="shared" si="59"/>
        <v>#VALUE!</v>
      </c>
      <c r="J927" s="9" t="str">
        <f>TEXT(MID(B927,1,Table1[[#This Row],[level1]]-1),"00")</f>
        <v>08</v>
      </c>
      <c r="K927" s="9" t="str">
        <f>TEXT(MID(B927,Table1[[#This Row],[level1]]+1,Table1[[#This Row],[level2]]-Table1[[#This Row],[level1]]-1),"00")</f>
        <v>05</v>
      </c>
      <c r="L927" s="9" t="str">
        <f>TEXT(MID(B927,Table1[[#This Row],[level2]]+1,5),"00")</f>
        <v>02</v>
      </c>
      <c r="Q927" s="9" t="str">
        <f t="shared" si="56"/>
        <v>{"ID":"8.5.2", "Title":"Perform IT services and solutions life cycle planning"},</v>
      </c>
    </row>
    <row r="928" spans="1:17" s="9" customFormat="1" hidden="1">
      <c r="A928" s="6">
        <v>10669</v>
      </c>
      <c r="B928" s="7" t="s">
        <v>1860</v>
      </c>
      <c r="C928" s="13" t="s">
        <v>1861</v>
      </c>
      <c r="D928" s="6" t="s">
        <v>13</v>
      </c>
      <c r="E928" s="6"/>
      <c r="F928" s="9">
        <f t="shared" si="57"/>
        <v>2</v>
      </c>
      <c r="G928" s="9">
        <f t="shared" si="58"/>
        <v>4</v>
      </c>
      <c r="H928" s="9">
        <f t="shared" si="59"/>
        <v>6</v>
      </c>
      <c r="J928" s="9" t="str">
        <f>TEXT(MID(B928,1,Table1[[#This Row],[level1]]-1),"00")</f>
        <v>08</v>
      </c>
      <c r="K928" s="9" t="str">
        <f>TEXT(MID(B928,Table1[[#This Row],[level1]]+1,Table1[[#This Row],[level2]]-Table1[[#This Row],[level1]]-1),"00")</f>
        <v>05</v>
      </c>
      <c r="L928" s="9" t="str">
        <f>TEXT(MID(B928,Table1[[#This Row],[level2]]+1,5),"00")</f>
        <v>2.1</v>
      </c>
      <c r="Q928" s="9" t="str">
        <f t="shared" si="56"/>
        <v>{"ID":"8.5.2.1", "Title":"Plan development of new requirements"},</v>
      </c>
    </row>
    <row r="929" spans="1:17" s="9" customFormat="1" hidden="1">
      <c r="A929" s="6">
        <v>10670</v>
      </c>
      <c r="B929" s="7" t="s">
        <v>1862</v>
      </c>
      <c r="C929" s="13" t="s">
        <v>1863</v>
      </c>
      <c r="D929" s="6" t="s">
        <v>13</v>
      </c>
      <c r="E929" s="6"/>
      <c r="F929" s="9">
        <f t="shared" si="57"/>
        <v>2</v>
      </c>
      <c r="G929" s="9">
        <f t="shared" si="58"/>
        <v>4</v>
      </c>
      <c r="H929" s="9">
        <f t="shared" si="59"/>
        <v>6</v>
      </c>
      <c r="J929" s="9" t="str">
        <f>TEXT(MID(B929,1,Table1[[#This Row],[level1]]-1),"00")</f>
        <v>08</v>
      </c>
      <c r="K929" s="9" t="str">
        <f>TEXT(MID(B929,Table1[[#This Row],[level1]]+1,Table1[[#This Row],[level2]]-Table1[[#This Row],[level1]]-1),"00")</f>
        <v>05</v>
      </c>
      <c r="L929" s="9" t="str">
        <f>TEXT(MID(B929,Table1[[#This Row],[level2]]+1,5),"00")</f>
        <v>2.2</v>
      </c>
      <c r="Q929" s="9" t="str">
        <f t="shared" si="56"/>
        <v>{"ID":"8.5.2.2", "Title":"Plan development of feature and functionality enhancement"},</v>
      </c>
    </row>
    <row r="930" spans="1:17" s="9" customFormat="1" hidden="1">
      <c r="A930" s="6">
        <v>10671</v>
      </c>
      <c r="B930" s="7" t="s">
        <v>1864</v>
      </c>
      <c r="C930" s="13" t="s">
        <v>1865</v>
      </c>
      <c r="D930" s="6" t="s">
        <v>13</v>
      </c>
      <c r="E930" s="6"/>
      <c r="F930" s="9">
        <f t="shared" si="57"/>
        <v>2</v>
      </c>
      <c r="G930" s="9">
        <f t="shared" si="58"/>
        <v>4</v>
      </c>
      <c r="H930" s="9">
        <f t="shared" si="59"/>
        <v>6</v>
      </c>
      <c r="J930" s="9" t="str">
        <f>TEXT(MID(B930,1,Table1[[#This Row],[level1]]-1),"00")</f>
        <v>08</v>
      </c>
      <c r="K930" s="9" t="str">
        <f>TEXT(MID(B930,Table1[[#This Row],[level1]]+1,Table1[[#This Row],[level2]]-Table1[[#This Row],[level1]]-1),"00")</f>
        <v>05</v>
      </c>
      <c r="L930" s="9" t="str">
        <f>TEXT(MID(B930,Table1[[#This Row],[level2]]+1,5),"00")</f>
        <v>2.3</v>
      </c>
      <c r="Q930" s="9" t="str">
        <f t="shared" si="56"/>
        <v>{"ID":"8.5.2.3", "Title":"Develop life cycle plan for IT services and solutions"},</v>
      </c>
    </row>
    <row r="931" spans="1:17" s="9" customFormat="1">
      <c r="A931" s="6">
        <v>10589</v>
      </c>
      <c r="B931" s="7" t="s">
        <v>1866</v>
      </c>
      <c r="C931" s="12" t="s">
        <v>1867</v>
      </c>
      <c r="D931" s="6" t="s">
        <v>13</v>
      </c>
      <c r="E931" s="6"/>
      <c r="F931" s="9">
        <f t="shared" si="57"/>
        <v>2</v>
      </c>
      <c r="G931" s="9">
        <f t="shared" si="58"/>
        <v>4</v>
      </c>
      <c r="H931" s="9" t="e">
        <f t="shared" si="59"/>
        <v>#VALUE!</v>
      </c>
      <c r="J931" s="9" t="str">
        <f>TEXT(MID(B931,1,Table1[[#This Row],[level1]]-1),"00")</f>
        <v>08</v>
      </c>
      <c r="K931" s="9" t="str">
        <f>TEXT(MID(B931,Table1[[#This Row],[level1]]+1,Table1[[#This Row],[level2]]-Table1[[#This Row],[level1]]-1),"00")</f>
        <v>05</v>
      </c>
      <c r="L931" s="9" t="str">
        <f>TEXT(MID(B931,Table1[[#This Row],[level2]]+1,5),"00")</f>
        <v>03</v>
      </c>
      <c r="Q931" s="9" t="str">
        <f t="shared" si="56"/>
        <v>{"ID":"8.5.3", "Title":"Develop and maintain IT services and solutions architecture"},</v>
      </c>
    </row>
    <row r="932" spans="1:17" s="9" customFormat="1" hidden="1">
      <c r="A932" s="6">
        <v>10672</v>
      </c>
      <c r="B932" s="7" t="s">
        <v>1868</v>
      </c>
      <c r="C932" s="13" t="s">
        <v>1869</v>
      </c>
      <c r="D932" s="6" t="s">
        <v>13</v>
      </c>
      <c r="E932" s="6"/>
      <c r="F932" s="9">
        <f t="shared" si="57"/>
        <v>2</v>
      </c>
      <c r="G932" s="9">
        <f t="shared" si="58"/>
        <v>4</v>
      </c>
      <c r="H932" s="9">
        <f t="shared" si="59"/>
        <v>6</v>
      </c>
      <c r="J932" s="9" t="str">
        <f>TEXT(MID(B932,1,Table1[[#This Row],[level1]]-1),"00")</f>
        <v>08</v>
      </c>
      <c r="K932" s="9" t="str">
        <f>TEXT(MID(B932,Table1[[#This Row],[level1]]+1,Table1[[#This Row],[level2]]-Table1[[#This Row],[level1]]-1),"00")</f>
        <v>05</v>
      </c>
      <c r="L932" s="9" t="str">
        <f>TEXT(MID(B932,Table1[[#This Row],[level2]]+1,5),"00")</f>
        <v>3.1</v>
      </c>
      <c r="Q932" s="9" t="str">
        <f t="shared" si="56"/>
        <v>{"ID":"8.5.3.1", "Title":"Create IT services and solutions architecture"},</v>
      </c>
    </row>
    <row r="933" spans="1:17" s="9" customFormat="1" hidden="1">
      <c r="A933" s="6">
        <v>10673</v>
      </c>
      <c r="B933" s="7" t="s">
        <v>1870</v>
      </c>
      <c r="C933" s="13" t="s">
        <v>1871</v>
      </c>
      <c r="D933" s="6" t="s">
        <v>13</v>
      </c>
      <c r="E933" s="6"/>
      <c r="F933" s="9">
        <f t="shared" si="57"/>
        <v>2</v>
      </c>
      <c r="G933" s="9">
        <f t="shared" si="58"/>
        <v>4</v>
      </c>
      <c r="H933" s="9">
        <f t="shared" si="59"/>
        <v>6</v>
      </c>
      <c r="J933" s="9" t="str">
        <f>TEXT(MID(B933,1,Table1[[#This Row],[level1]]-1),"00")</f>
        <v>08</v>
      </c>
      <c r="K933" s="9" t="str">
        <f>TEXT(MID(B933,Table1[[#This Row],[level1]]+1,Table1[[#This Row],[level2]]-Table1[[#This Row],[level1]]-1),"00")</f>
        <v>05</v>
      </c>
      <c r="L933" s="9" t="str">
        <f>TEXT(MID(B933,Table1[[#This Row],[level2]]+1,5),"00")</f>
        <v>3.2</v>
      </c>
      <c r="Q933" s="9" t="str">
        <f t="shared" si="56"/>
        <v>{"ID":"8.5.3.2", "Title":"Revise IT services and solutions architecture"},</v>
      </c>
    </row>
    <row r="934" spans="1:17" s="9" customFormat="1" hidden="1">
      <c r="A934" s="6">
        <v>10674</v>
      </c>
      <c r="B934" s="7" t="s">
        <v>1872</v>
      </c>
      <c r="C934" s="13" t="s">
        <v>1873</v>
      </c>
      <c r="D934" s="6" t="s">
        <v>13</v>
      </c>
      <c r="E934" s="6"/>
      <c r="F934" s="9">
        <f t="shared" si="57"/>
        <v>2</v>
      </c>
      <c r="G934" s="9">
        <f t="shared" si="58"/>
        <v>4</v>
      </c>
      <c r="H934" s="9">
        <f t="shared" si="59"/>
        <v>6</v>
      </c>
      <c r="J934" s="9" t="str">
        <f>TEXT(MID(B934,1,Table1[[#This Row],[level1]]-1),"00")</f>
        <v>08</v>
      </c>
      <c r="K934" s="9" t="str">
        <f>TEXT(MID(B934,Table1[[#This Row],[level1]]+1,Table1[[#This Row],[level2]]-Table1[[#This Row],[level1]]-1),"00")</f>
        <v>05</v>
      </c>
      <c r="L934" s="9" t="str">
        <f>TEXT(MID(B934,Table1[[#This Row],[level2]]+1,5),"00")</f>
        <v>3.3</v>
      </c>
      <c r="Q934" s="9" t="str">
        <f t="shared" si="56"/>
        <v>{"ID":"8.5.3.3", "Title":"Retire IT services and solutions architecture"},</v>
      </c>
    </row>
    <row r="935" spans="1:17" s="9" customFormat="1">
      <c r="A935" s="6">
        <v>10590</v>
      </c>
      <c r="B935" s="7" t="s">
        <v>1874</v>
      </c>
      <c r="C935" s="12" t="s">
        <v>1875</v>
      </c>
      <c r="D935" s="6" t="s">
        <v>6</v>
      </c>
      <c r="E935" s="6"/>
      <c r="F935" s="9">
        <f t="shared" si="57"/>
        <v>2</v>
      </c>
      <c r="G935" s="9">
        <f t="shared" si="58"/>
        <v>4</v>
      </c>
      <c r="H935" s="9" t="e">
        <f t="shared" si="59"/>
        <v>#VALUE!</v>
      </c>
      <c r="J935" s="9" t="str">
        <f>TEXT(MID(B935,1,Table1[[#This Row],[level1]]-1),"00")</f>
        <v>08</v>
      </c>
      <c r="K935" s="9" t="str">
        <f>TEXT(MID(B935,Table1[[#This Row],[level1]]+1,Table1[[#This Row],[level2]]-Table1[[#This Row],[level1]]-1),"00")</f>
        <v>05</v>
      </c>
      <c r="L935" s="9" t="str">
        <f>TEXT(MID(B935,Table1[[#This Row],[level2]]+1,5),"00")</f>
        <v>04</v>
      </c>
      <c r="Q935" s="9" t="str">
        <f t="shared" si="56"/>
        <v>{"ID":"8.5.4", "Title":"Create IT services and solutions"},</v>
      </c>
    </row>
    <row r="936" spans="1:17" s="9" customFormat="1" hidden="1">
      <c r="A936" s="6">
        <v>10675</v>
      </c>
      <c r="B936" s="7" t="s">
        <v>1876</v>
      </c>
      <c r="C936" s="13" t="s">
        <v>1877</v>
      </c>
      <c r="D936" s="6" t="s">
        <v>13</v>
      </c>
      <c r="E936" s="6"/>
      <c r="F936" s="9">
        <f t="shared" si="57"/>
        <v>2</v>
      </c>
      <c r="G936" s="9">
        <f t="shared" si="58"/>
        <v>4</v>
      </c>
      <c r="H936" s="9">
        <f t="shared" si="59"/>
        <v>6</v>
      </c>
      <c r="J936" s="9" t="str">
        <f>TEXT(MID(B936,1,Table1[[#This Row],[level1]]-1),"00")</f>
        <v>08</v>
      </c>
      <c r="K936" s="9" t="str">
        <f>TEXT(MID(B936,Table1[[#This Row],[level1]]+1,Table1[[#This Row],[level2]]-Table1[[#This Row],[level1]]-1),"00")</f>
        <v>05</v>
      </c>
      <c r="L936" s="9" t="str">
        <f>TEXT(MID(B936,Table1[[#This Row],[level2]]+1,5),"00")</f>
        <v>4.1</v>
      </c>
      <c r="Q936" s="9" t="str">
        <f t="shared" si="56"/>
        <v>{"ID":"8.5.4.1", "Title":"Understand confirmed requirements"},</v>
      </c>
    </row>
    <row r="937" spans="1:17" s="9" customFormat="1" hidden="1">
      <c r="A937" s="6">
        <v>10676</v>
      </c>
      <c r="B937" s="7" t="s">
        <v>1878</v>
      </c>
      <c r="C937" s="13" t="s">
        <v>1879</v>
      </c>
      <c r="D937" s="6" t="s">
        <v>13</v>
      </c>
      <c r="E937" s="6"/>
      <c r="F937" s="9">
        <f t="shared" si="57"/>
        <v>2</v>
      </c>
      <c r="G937" s="9">
        <f t="shared" si="58"/>
        <v>4</v>
      </c>
      <c r="H937" s="9">
        <f t="shared" si="59"/>
        <v>6</v>
      </c>
      <c r="J937" s="9" t="str">
        <f>TEXT(MID(B937,1,Table1[[#This Row],[level1]]-1),"00")</f>
        <v>08</v>
      </c>
      <c r="K937" s="9" t="str">
        <f>TEXT(MID(B937,Table1[[#This Row],[level1]]+1,Table1[[#This Row],[level2]]-Table1[[#This Row],[level1]]-1),"00")</f>
        <v>05</v>
      </c>
      <c r="L937" s="9" t="str">
        <f>TEXT(MID(B937,Table1[[#This Row],[level2]]+1,5),"00")</f>
        <v>4.2</v>
      </c>
      <c r="Q937" s="9" t="str">
        <f t="shared" si="56"/>
        <v>{"ID":"8.5.4.2", "Title":"Design IT services and solutions"},</v>
      </c>
    </row>
    <row r="938" spans="1:17" s="9" customFormat="1" hidden="1">
      <c r="A938" s="6">
        <v>10677</v>
      </c>
      <c r="B938" s="7" t="s">
        <v>1880</v>
      </c>
      <c r="C938" s="13" t="s">
        <v>1881</v>
      </c>
      <c r="D938" s="6" t="s">
        <v>13</v>
      </c>
      <c r="E938" s="6"/>
      <c r="F938" s="9">
        <f t="shared" si="57"/>
        <v>2</v>
      </c>
      <c r="G938" s="9">
        <f t="shared" si="58"/>
        <v>4</v>
      </c>
      <c r="H938" s="9">
        <f t="shared" si="59"/>
        <v>6</v>
      </c>
      <c r="J938" s="9" t="str">
        <f>TEXT(MID(B938,1,Table1[[#This Row],[level1]]-1),"00")</f>
        <v>08</v>
      </c>
      <c r="K938" s="9" t="str">
        <f>TEXT(MID(B938,Table1[[#This Row],[level1]]+1,Table1[[#This Row],[level2]]-Table1[[#This Row],[level1]]-1),"00")</f>
        <v>05</v>
      </c>
      <c r="L938" s="9" t="str">
        <f>TEXT(MID(B938,Table1[[#This Row],[level2]]+1,5),"00")</f>
        <v>4.3</v>
      </c>
      <c r="Q938" s="9" t="str">
        <f t="shared" si="56"/>
        <v>{"ID":"8.5.4.3", "Title":"Acquire/Develop IT service/solution components"},</v>
      </c>
    </row>
    <row r="939" spans="1:17" s="9" customFormat="1" hidden="1">
      <c r="A939" s="6">
        <v>10678</v>
      </c>
      <c r="B939" s="7" t="s">
        <v>1882</v>
      </c>
      <c r="C939" s="13" t="s">
        <v>1883</v>
      </c>
      <c r="D939" s="6" t="s">
        <v>13</v>
      </c>
      <c r="E939" s="6"/>
      <c r="F939" s="9">
        <f t="shared" si="57"/>
        <v>2</v>
      </c>
      <c r="G939" s="9">
        <f t="shared" si="58"/>
        <v>4</v>
      </c>
      <c r="H939" s="9">
        <f t="shared" si="59"/>
        <v>6</v>
      </c>
      <c r="J939" s="9" t="str">
        <f>TEXT(MID(B939,1,Table1[[#This Row],[level1]]-1),"00")</f>
        <v>08</v>
      </c>
      <c r="K939" s="9" t="str">
        <f>TEXT(MID(B939,Table1[[#This Row],[level1]]+1,Table1[[#This Row],[level2]]-Table1[[#This Row],[level1]]-1),"00")</f>
        <v>05</v>
      </c>
      <c r="L939" s="9" t="str">
        <f>TEXT(MID(B939,Table1[[#This Row],[level2]]+1,5),"00")</f>
        <v>4.4</v>
      </c>
      <c r="Q939" s="9" t="str">
        <f t="shared" si="56"/>
        <v>{"ID":"8.5.4.4", "Title":"Train services and solutions resources"},</v>
      </c>
    </row>
    <row r="940" spans="1:17" s="9" customFormat="1" hidden="1">
      <c r="A940" s="6">
        <v>10679</v>
      </c>
      <c r="B940" s="7" t="s">
        <v>1884</v>
      </c>
      <c r="C940" s="13" t="s">
        <v>1885</v>
      </c>
      <c r="D940" s="6" t="s">
        <v>13</v>
      </c>
      <c r="E940" s="6"/>
      <c r="F940" s="9">
        <f t="shared" si="57"/>
        <v>2</v>
      </c>
      <c r="G940" s="9">
        <f t="shared" si="58"/>
        <v>4</v>
      </c>
      <c r="H940" s="9">
        <f t="shared" si="59"/>
        <v>6</v>
      </c>
      <c r="J940" s="9" t="str">
        <f>TEXT(MID(B940,1,Table1[[#This Row],[level1]]-1),"00")</f>
        <v>08</v>
      </c>
      <c r="K940" s="9" t="str">
        <f>TEXT(MID(B940,Table1[[#This Row],[level1]]+1,Table1[[#This Row],[level2]]-Table1[[#This Row],[level1]]-1),"00")</f>
        <v>05</v>
      </c>
      <c r="L940" s="9" t="str">
        <f>TEXT(MID(B940,Table1[[#This Row],[level2]]+1,5),"00")</f>
        <v>4.5</v>
      </c>
      <c r="Q940" s="9" t="str">
        <f t="shared" si="56"/>
        <v>{"ID":"8.5.4.5", "Title":"Test IT services/solutions"},</v>
      </c>
    </row>
    <row r="941" spans="1:17" s="9" customFormat="1" hidden="1">
      <c r="A941" s="6">
        <v>10680</v>
      </c>
      <c r="B941" s="7" t="s">
        <v>1886</v>
      </c>
      <c r="C941" s="13" t="s">
        <v>1887</v>
      </c>
      <c r="D941" s="6" t="s">
        <v>13</v>
      </c>
      <c r="E941" s="6"/>
      <c r="F941" s="9">
        <f t="shared" si="57"/>
        <v>2</v>
      </c>
      <c r="G941" s="9">
        <f t="shared" si="58"/>
        <v>4</v>
      </c>
      <c r="H941" s="9">
        <f t="shared" si="59"/>
        <v>6</v>
      </c>
      <c r="J941" s="9" t="str">
        <f>TEXT(MID(B941,1,Table1[[#This Row],[level1]]-1),"00")</f>
        <v>08</v>
      </c>
      <c r="K941" s="9" t="str">
        <f>TEXT(MID(B941,Table1[[#This Row],[level1]]+1,Table1[[#This Row],[level2]]-Table1[[#This Row],[level1]]-1),"00")</f>
        <v>05</v>
      </c>
      <c r="L941" s="9" t="str">
        <f>TEXT(MID(B941,Table1[[#This Row],[level2]]+1,5),"00")</f>
        <v>4.6</v>
      </c>
      <c r="Q941" s="9" t="str">
        <f t="shared" si="56"/>
        <v>{"ID":"8.5.4.6", "Title":"Confirm customer acceptance"},</v>
      </c>
    </row>
    <row r="942" spans="1:17" s="9" customFormat="1">
      <c r="A942" s="6">
        <v>10591</v>
      </c>
      <c r="B942" s="7" t="s">
        <v>1888</v>
      </c>
      <c r="C942" s="12" t="s">
        <v>1889</v>
      </c>
      <c r="D942" s="6" t="s">
        <v>6</v>
      </c>
      <c r="E942" s="6"/>
      <c r="F942" s="9">
        <f t="shared" si="57"/>
        <v>2</v>
      </c>
      <c r="G942" s="9">
        <f t="shared" si="58"/>
        <v>4</v>
      </c>
      <c r="H942" s="9" t="e">
        <f t="shared" si="59"/>
        <v>#VALUE!</v>
      </c>
      <c r="J942" s="9" t="str">
        <f>TEXT(MID(B942,1,Table1[[#This Row],[level1]]-1),"00")</f>
        <v>08</v>
      </c>
      <c r="K942" s="9" t="str">
        <f>TEXT(MID(B942,Table1[[#This Row],[level1]]+1,Table1[[#This Row],[level2]]-Table1[[#This Row],[level1]]-1),"00")</f>
        <v>05</v>
      </c>
      <c r="L942" s="9" t="str">
        <f>TEXT(MID(B942,Table1[[#This Row],[level2]]+1,5),"00")</f>
        <v>05</v>
      </c>
      <c r="Q942" s="9" t="str">
        <f t="shared" si="56"/>
        <v>{"ID":"8.5.5", "Title":"Maintain IT services and solutions"},</v>
      </c>
    </row>
    <row r="943" spans="1:17" s="9" customFormat="1" ht="27.6" hidden="1">
      <c r="A943" s="6">
        <v>10681</v>
      </c>
      <c r="B943" s="7" t="s">
        <v>1890</v>
      </c>
      <c r="C943" s="13" t="s">
        <v>1891</v>
      </c>
      <c r="D943" s="6" t="s">
        <v>13</v>
      </c>
      <c r="E943" s="6"/>
      <c r="F943" s="9">
        <f t="shared" si="57"/>
        <v>2</v>
      </c>
      <c r="G943" s="9">
        <f t="shared" si="58"/>
        <v>4</v>
      </c>
      <c r="H943" s="9">
        <f t="shared" si="59"/>
        <v>6</v>
      </c>
      <c r="J943" s="9" t="str">
        <f>TEXT(MID(B943,1,Table1[[#This Row],[level1]]-1),"00")</f>
        <v>08</v>
      </c>
      <c r="K943" s="9" t="str">
        <f>TEXT(MID(B943,Table1[[#This Row],[level1]]+1,Table1[[#This Row],[level2]]-Table1[[#This Row],[level1]]-1),"00")</f>
        <v>05</v>
      </c>
      <c r="L943" s="9" t="str">
        <f>TEXT(MID(B943,Table1[[#This Row],[level2]]+1,5),"00")</f>
        <v>5.1</v>
      </c>
      <c r="Q943" s="9" t="str">
        <f t="shared" si="56"/>
        <v>{"ID":"8.5.5.1", "Title":"Understand upkeep/enhance requirements and defect analysis"},</v>
      </c>
    </row>
    <row r="944" spans="1:17" s="9" customFormat="1" hidden="1">
      <c r="A944" s="6">
        <v>10682</v>
      </c>
      <c r="B944" s="7" t="s">
        <v>1892</v>
      </c>
      <c r="C944" s="13" t="s">
        <v>1893</v>
      </c>
      <c r="D944" s="6" t="s">
        <v>13</v>
      </c>
      <c r="E944" s="6"/>
      <c r="F944" s="9">
        <f t="shared" si="57"/>
        <v>2</v>
      </c>
      <c r="G944" s="9">
        <f t="shared" si="58"/>
        <v>4</v>
      </c>
      <c r="H944" s="9">
        <f t="shared" si="59"/>
        <v>6</v>
      </c>
      <c r="J944" s="9" t="str">
        <f>TEXT(MID(B944,1,Table1[[#This Row],[level1]]-1),"00")</f>
        <v>08</v>
      </c>
      <c r="K944" s="9" t="str">
        <f>TEXT(MID(B944,Table1[[#This Row],[level1]]+1,Table1[[#This Row],[level2]]-Table1[[#This Row],[level1]]-1),"00")</f>
        <v>05</v>
      </c>
      <c r="L944" s="9" t="str">
        <f>TEXT(MID(B944,Table1[[#This Row],[level2]]+1,5),"00")</f>
        <v>5.2</v>
      </c>
      <c r="Q944" s="9" t="str">
        <f t="shared" si="56"/>
        <v>{"ID":"8.5.5.2", "Title":"Design change to existing IT service/solution"},</v>
      </c>
    </row>
    <row r="945" spans="1:17" s="9" customFormat="1" hidden="1">
      <c r="A945" s="6">
        <v>10683</v>
      </c>
      <c r="B945" s="7" t="s">
        <v>1894</v>
      </c>
      <c r="C945" s="13" t="s">
        <v>1895</v>
      </c>
      <c r="D945" s="6" t="s">
        <v>13</v>
      </c>
      <c r="E945" s="6"/>
      <c r="F945" s="9">
        <f t="shared" si="57"/>
        <v>2</v>
      </c>
      <c r="G945" s="9">
        <f t="shared" si="58"/>
        <v>4</v>
      </c>
      <c r="H945" s="9">
        <f t="shared" si="59"/>
        <v>6</v>
      </c>
      <c r="J945" s="9" t="str">
        <f>TEXT(MID(B945,1,Table1[[#This Row],[level1]]-1),"00")</f>
        <v>08</v>
      </c>
      <c r="K945" s="9" t="str">
        <f>TEXT(MID(B945,Table1[[#This Row],[level1]]+1,Table1[[#This Row],[level2]]-Table1[[#This Row],[level1]]-1),"00")</f>
        <v>05</v>
      </c>
      <c r="L945" s="9" t="str">
        <f>TEXT(MID(B945,Table1[[#This Row],[level2]]+1,5),"00")</f>
        <v>5.3</v>
      </c>
      <c r="Q945" s="9" t="str">
        <f t="shared" si="56"/>
        <v>{"ID":"8.5.5.3", "Title":"Acquire/Develop changed IT service/solution component"},</v>
      </c>
    </row>
    <row r="946" spans="1:17" s="9" customFormat="1" hidden="1">
      <c r="A946" s="6">
        <v>10684</v>
      </c>
      <c r="B946" s="7" t="s">
        <v>1896</v>
      </c>
      <c r="C946" s="13" t="s">
        <v>1897</v>
      </c>
      <c r="D946" s="6" t="s">
        <v>13</v>
      </c>
      <c r="E946" s="6"/>
      <c r="F946" s="9">
        <f t="shared" si="57"/>
        <v>2</v>
      </c>
      <c r="G946" s="9">
        <f t="shared" si="58"/>
        <v>4</v>
      </c>
      <c r="H946" s="9">
        <f t="shared" si="59"/>
        <v>6</v>
      </c>
      <c r="J946" s="9" t="str">
        <f>TEXT(MID(B946,1,Table1[[#This Row],[level1]]-1),"00")</f>
        <v>08</v>
      </c>
      <c r="K946" s="9" t="str">
        <f>TEXT(MID(B946,Table1[[#This Row],[level1]]+1,Table1[[#This Row],[level2]]-Table1[[#This Row],[level1]]-1),"00")</f>
        <v>05</v>
      </c>
      <c r="L946" s="9" t="str">
        <f>TEXT(MID(B946,Table1[[#This Row],[level2]]+1,5),"00")</f>
        <v>5.4</v>
      </c>
      <c r="Q946" s="9" t="str">
        <f t="shared" si="56"/>
        <v>{"ID":"8.5.5.4", "Title":"Test IT service/solution change"},</v>
      </c>
    </row>
    <row r="947" spans="1:17" s="9" customFormat="1" hidden="1">
      <c r="A947" s="6">
        <v>10685</v>
      </c>
      <c r="B947" s="7" t="s">
        <v>1898</v>
      </c>
      <c r="C947" s="13" t="s">
        <v>1899</v>
      </c>
      <c r="D947" s="6" t="s">
        <v>13</v>
      </c>
      <c r="E947" s="6"/>
      <c r="F947" s="9">
        <f t="shared" si="57"/>
        <v>2</v>
      </c>
      <c r="G947" s="9">
        <f t="shared" si="58"/>
        <v>4</v>
      </c>
      <c r="H947" s="9">
        <f t="shared" si="59"/>
        <v>6</v>
      </c>
      <c r="J947" s="9" t="str">
        <f>TEXT(MID(B947,1,Table1[[#This Row],[level1]]-1),"00")</f>
        <v>08</v>
      </c>
      <c r="K947" s="9" t="str">
        <f>TEXT(MID(B947,Table1[[#This Row],[level1]]+1,Table1[[#This Row],[level2]]-Table1[[#This Row],[level1]]-1),"00")</f>
        <v>05</v>
      </c>
      <c r="L947" s="9" t="str">
        <f>TEXT(MID(B947,Table1[[#This Row],[level2]]+1,5),"00")</f>
        <v>5.5</v>
      </c>
      <c r="Q947" s="9" t="str">
        <f t="shared" si="56"/>
        <v>{"ID":"8.5.5.5", "Title":"Retire solutions and services"},</v>
      </c>
    </row>
    <row r="948" spans="1:17" s="9" customFormat="1">
      <c r="A948" s="6">
        <v>10567</v>
      </c>
      <c r="B948" s="7" t="s">
        <v>1900</v>
      </c>
      <c r="C948" s="11" t="s">
        <v>1901</v>
      </c>
      <c r="D948" s="6" t="s">
        <v>6</v>
      </c>
      <c r="E948" s="6"/>
      <c r="F948" s="9">
        <f t="shared" si="57"/>
        <v>2</v>
      </c>
      <c r="G948" s="9" t="e">
        <f t="shared" si="58"/>
        <v>#VALUE!</v>
      </c>
      <c r="H948" s="9" t="e">
        <f t="shared" si="59"/>
        <v>#VALUE!</v>
      </c>
      <c r="J948" s="9" t="str">
        <f>TEXT(MID(B948,1,Table1[[#This Row],[level1]]-1),"00")</f>
        <v>08</v>
      </c>
      <c r="K948" s="9" t="e">
        <f>TEXT(MID(B948,Table1[[#This Row],[level1]]+1,Table1[[#This Row],[level2]]-Table1[[#This Row],[level1]]-1),"00")</f>
        <v>#VALUE!</v>
      </c>
      <c r="L948" s="9" t="e">
        <f>TEXT(MID(B948,Table1[[#This Row],[level2]]+1,5),"00")</f>
        <v>#VALUE!</v>
      </c>
      <c r="Q948" s="9" t="str">
        <f t="shared" si="56"/>
        <v>{"ID":"8.6", "Title":"Deploy information technology solutions"},</v>
      </c>
    </row>
    <row r="949" spans="1:17" s="9" customFormat="1">
      <c r="A949" s="6">
        <v>10592</v>
      </c>
      <c r="B949" s="7" t="s">
        <v>1902</v>
      </c>
      <c r="C949" s="12" t="s">
        <v>1903</v>
      </c>
      <c r="D949" s="6" t="s">
        <v>6</v>
      </c>
      <c r="E949" s="6"/>
      <c r="F949" s="9">
        <f t="shared" si="57"/>
        <v>2</v>
      </c>
      <c r="G949" s="9">
        <f t="shared" si="58"/>
        <v>4</v>
      </c>
      <c r="H949" s="9" t="e">
        <f t="shared" si="59"/>
        <v>#VALUE!</v>
      </c>
      <c r="J949" s="9" t="str">
        <f>TEXT(MID(B949,1,Table1[[#This Row],[level1]]-1),"00")</f>
        <v>08</v>
      </c>
      <c r="K949" s="9" t="str">
        <f>TEXT(MID(B949,Table1[[#This Row],[level1]]+1,Table1[[#This Row],[level2]]-Table1[[#This Row],[level1]]-1),"00")</f>
        <v>06</v>
      </c>
      <c r="L949" s="9" t="str">
        <f>TEXT(MID(B949,Table1[[#This Row],[level2]]+1,5),"00")</f>
        <v>01</v>
      </c>
      <c r="Q949" s="9" t="str">
        <f t="shared" si="56"/>
        <v>{"ID":"8.6.1", "Title":"Develop the IT deployment strategy"},</v>
      </c>
    </row>
    <row r="950" spans="1:17" s="9" customFormat="1" hidden="1">
      <c r="A950" s="6">
        <v>10686</v>
      </c>
      <c r="B950" s="7" t="s">
        <v>1904</v>
      </c>
      <c r="C950" s="13" t="s">
        <v>1905</v>
      </c>
      <c r="D950" s="6" t="s">
        <v>13</v>
      </c>
      <c r="E950" s="6"/>
      <c r="F950" s="9">
        <f t="shared" si="57"/>
        <v>2</v>
      </c>
      <c r="G950" s="9">
        <f t="shared" si="58"/>
        <v>4</v>
      </c>
      <c r="H950" s="9">
        <f t="shared" si="59"/>
        <v>6</v>
      </c>
      <c r="J950" s="9" t="str">
        <f>TEXT(MID(B950,1,Table1[[#This Row],[level1]]-1),"00")</f>
        <v>08</v>
      </c>
      <c r="K950" s="9" t="str">
        <f>TEXT(MID(B950,Table1[[#This Row],[level1]]+1,Table1[[#This Row],[level2]]-Table1[[#This Row],[level1]]-1),"00")</f>
        <v>06</v>
      </c>
      <c r="L950" s="9" t="str">
        <f>TEXT(MID(B950,Table1[[#This Row],[level2]]+1,5),"00")</f>
        <v>1.1</v>
      </c>
      <c r="Q950" s="9" t="str">
        <f t="shared" si="56"/>
        <v>{"ID":"8.6.1.1", "Title":"Establish IT services and solutions change policies"},</v>
      </c>
    </row>
    <row r="951" spans="1:17" s="9" customFormat="1" hidden="1">
      <c r="A951" s="6">
        <v>10687</v>
      </c>
      <c r="B951" s="7" t="s">
        <v>1906</v>
      </c>
      <c r="C951" s="13" t="s">
        <v>1907</v>
      </c>
      <c r="D951" s="6" t="s">
        <v>13</v>
      </c>
      <c r="E951" s="6"/>
      <c r="F951" s="9">
        <f t="shared" si="57"/>
        <v>2</v>
      </c>
      <c r="G951" s="9">
        <f t="shared" si="58"/>
        <v>4</v>
      </c>
      <c r="H951" s="9">
        <f t="shared" si="59"/>
        <v>6</v>
      </c>
      <c r="J951" s="9" t="str">
        <f>TEXT(MID(B951,1,Table1[[#This Row],[level1]]-1),"00")</f>
        <v>08</v>
      </c>
      <c r="K951" s="9" t="str">
        <f>TEXT(MID(B951,Table1[[#This Row],[level1]]+1,Table1[[#This Row],[level2]]-Table1[[#This Row],[level1]]-1),"00")</f>
        <v>06</v>
      </c>
      <c r="L951" s="9" t="str">
        <f>TEXT(MID(B951,Table1[[#This Row],[level2]]+1,5),"00")</f>
        <v>1.2</v>
      </c>
      <c r="Q951" s="9" t="str">
        <f t="shared" si="56"/>
        <v>{"ID":"8.6.1.2", "Title":"Define deployment process, procedures, and tools standards"},</v>
      </c>
    </row>
    <row r="952" spans="1:17" s="9" customFormat="1" hidden="1">
      <c r="A952" s="6">
        <v>10688</v>
      </c>
      <c r="B952" s="7" t="s">
        <v>1908</v>
      </c>
      <c r="C952" s="13" t="s">
        <v>1909</v>
      </c>
      <c r="D952" s="6" t="s">
        <v>13</v>
      </c>
      <c r="E952" s="6"/>
      <c r="F952" s="9">
        <f t="shared" si="57"/>
        <v>2</v>
      </c>
      <c r="G952" s="9">
        <f t="shared" si="58"/>
        <v>4</v>
      </c>
      <c r="H952" s="9">
        <f t="shared" si="59"/>
        <v>6</v>
      </c>
      <c r="J952" s="9" t="str">
        <f>TEXT(MID(B952,1,Table1[[#This Row],[level1]]-1),"00")</f>
        <v>08</v>
      </c>
      <c r="K952" s="9" t="str">
        <f>TEXT(MID(B952,Table1[[#This Row],[level1]]+1,Table1[[#This Row],[level2]]-Table1[[#This Row],[level1]]-1),"00")</f>
        <v>06</v>
      </c>
      <c r="L952" s="9" t="str">
        <f>TEXT(MID(B952,Table1[[#This Row],[level2]]+1,5),"00")</f>
        <v>1.3</v>
      </c>
      <c r="Q952" s="9" t="str">
        <f t="shared" si="56"/>
        <v>{"ID":"8.6.1.3", "Title":"Select deployment methodologies and tools"},</v>
      </c>
    </row>
    <row r="953" spans="1:17" s="9" customFormat="1">
      <c r="A953" s="6">
        <v>10593</v>
      </c>
      <c r="B953" s="7" t="s">
        <v>1910</v>
      </c>
      <c r="C953" s="12" t="s">
        <v>1911</v>
      </c>
      <c r="D953" s="6" t="s">
        <v>13</v>
      </c>
      <c r="E953" s="6"/>
      <c r="F953" s="9">
        <f t="shared" si="57"/>
        <v>2</v>
      </c>
      <c r="G953" s="9">
        <f t="shared" si="58"/>
        <v>4</v>
      </c>
      <c r="H953" s="9" t="e">
        <f t="shared" si="59"/>
        <v>#VALUE!</v>
      </c>
      <c r="J953" s="9" t="str">
        <f>TEXT(MID(B953,1,Table1[[#This Row],[level1]]-1),"00")</f>
        <v>08</v>
      </c>
      <c r="K953" s="9" t="str">
        <f>TEXT(MID(B953,Table1[[#This Row],[level1]]+1,Table1[[#This Row],[level2]]-Table1[[#This Row],[level1]]-1),"00")</f>
        <v>06</v>
      </c>
      <c r="L953" s="9" t="str">
        <f>TEXT(MID(B953,Table1[[#This Row],[level2]]+1,5),"00")</f>
        <v>02</v>
      </c>
      <c r="Q953" s="9" t="str">
        <f t="shared" si="56"/>
        <v>{"ID":"8.6.2", "Title":"Plan and implement changes"},</v>
      </c>
    </row>
    <row r="954" spans="1:17" s="9" customFormat="1" hidden="1">
      <c r="A954" s="6">
        <v>10689</v>
      </c>
      <c r="B954" s="7" t="s">
        <v>1912</v>
      </c>
      <c r="C954" s="13" t="s">
        <v>1913</v>
      </c>
      <c r="D954" s="6" t="s">
        <v>13</v>
      </c>
      <c r="E954" s="6"/>
      <c r="F954" s="9">
        <f t="shared" si="57"/>
        <v>2</v>
      </c>
      <c r="G954" s="9">
        <f t="shared" si="58"/>
        <v>4</v>
      </c>
      <c r="H954" s="9">
        <f t="shared" si="59"/>
        <v>6</v>
      </c>
      <c r="J954" s="9" t="str">
        <f>TEXT(MID(B954,1,Table1[[#This Row],[level1]]-1),"00")</f>
        <v>08</v>
      </c>
      <c r="K954" s="9" t="str">
        <f>TEXT(MID(B954,Table1[[#This Row],[level1]]+1,Table1[[#This Row],[level2]]-Table1[[#This Row],[level1]]-1),"00")</f>
        <v>06</v>
      </c>
      <c r="L954" s="9" t="str">
        <f>TEXT(MID(B954,Table1[[#This Row],[level2]]+1,5),"00")</f>
        <v>2.1</v>
      </c>
      <c r="Q954" s="9" t="str">
        <f t="shared" si="56"/>
        <v>{"ID":"8.6.2.1", "Title":"Plan change deployment"},</v>
      </c>
    </row>
    <row r="955" spans="1:17" s="9" customFormat="1" hidden="1">
      <c r="A955" s="6">
        <v>10690</v>
      </c>
      <c r="B955" s="7" t="s">
        <v>1914</v>
      </c>
      <c r="C955" s="13" t="s">
        <v>1915</v>
      </c>
      <c r="D955" s="6" t="s">
        <v>13</v>
      </c>
      <c r="E955" s="6"/>
      <c r="F955" s="9">
        <f t="shared" si="57"/>
        <v>2</v>
      </c>
      <c r="G955" s="9">
        <f t="shared" si="58"/>
        <v>4</v>
      </c>
      <c r="H955" s="9">
        <f t="shared" si="59"/>
        <v>6</v>
      </c>
      <c r="J955" s="9" t="str">
        <f>TEXT(MID(B955,1,Table1[[#This Row],[level1]]-1),"00")</f>
        <v>08</v>
      </c>
      <c r="K955" s="9" t="str">
        <f>TEXT(MID(B955,Table1[[#This Row],[level1]]+1,Table1[[#This Row],[level2]]-Table1[[#This Row],[level1]]-1),"00")</f>
        <v>06</v>
      </c>
      <c r="L955" s="9" t="str">
        <f>TEXT(MID(B955,Table1[[#This Row],[level2]]+1,5),"00")</f>
        <v>2.2</v>
      </c>
      <c r="Q955" s="9" t="str">
        <f t="shared" si="56"/>
        <v>{"ID":"8.6.2.2", "Title":"Communicate changes to stakeholders"},</v>
      </c>
    </row>
    <row r="956" spans="1:17" s="9" customFormat="1" hidden="1">
      <c r="A956" s="6">
        <v>10691</v>
      </c>
      <c r="B956" s="7" t="s">
        <v>1916</v>
      </c>
      <c r="C956" s="13" t="s">
        <v>1917</v>
      </c>
      <c r="D956" s="6" t="s">
        <v>13</v>
      </c>
      <c r="E956" s="6"/>
      <c r="F956" s="9">
        <f t="shared" si="57"/>
        <v>2</v>
      </c>
      <c r="G956" s="9">
        <f t="shared" si="58"/>
        <v>4</v>
      </c>
      <c r="H956" s="9">
        <f t="shared" si="59"/>
        <v>6</v>
      </c>
      <c r="J956" s="9" t="str">
        <f>TEXT(MID(B956,1,Table1[[#This Row],[level1]]-1),"00")</f>
        <v>08</v>
      </c>
      <c r="K956" s="9" t="str">
        <f>TEXT(MID(B956,Table1[[#This Row],[level1]]+1,Table1[[#This Row],[level2]]-Table1[[#This Row],[level1]]-1),"00")</f>
        <v>06</v>
      </c>
      <c r="L956" s="9" t="str">
        <f>TEXT(MID(B956,Table1[[#This Row],[level2]]+1,5),"00")</f>
        <v>2.3</v>
      </c>
      <c r="Q956" s="9" t="str">
        <f t="shared" si="56"/>
        <v>{"ID":"8.6.2.3", "Title":"Administer change schedule"},</v>
      </c>
    </row>
    <row r="957" spans="1:17" s="9" customFormat="1" hidden="1">
      <c r="A957" s="6">
        <v>10692</v>
      </c>
      <c r="B957" s="7" t="s">
        <v>1918</v>
      </c>
      <c r="C957" s="13" t="s">
        <v>1919</v>
      </c>
      <c r="D957" s="6" t="s">
        <v>13</v>
      </c>
      <c r="E957" s="6"/>
      <c r="F957" s="9">
        <f t="shared" si="57"/>
        <v>2</v>
      </c>
      <c r="G957" s="9">
        <f t="shared" si="58"/>
        <v>4</v>
      </c>
      <c r="H957" s="9">
        <f t="shared" si="59"/>
        <v>6</v>
      </c>
      <c r="J957" s="9" t="str">
        <f>TEXT(MID(B957,1,Table1[[#This Row],[level1]]-1),"00")</f>
        <v>08</v>
      </c>
      <c r="K957" s="9" t="str">
        <f>TEXT(MID(B957,Table1[[#This Row],[level1]]+1,Table1[[#This Row],[level2]]-Table1[[#This Row],[level1]]-1),"00")</f>
        <v>06</v>
      </c>
      <c r="L957" s="9" t="str">
        <f>TEXT(MID(B957,Table1[[#This Row],[level2]]+1,5),"00")</f>
        <v>2.4</v>
      </c>
      <c r="Q957" s="9" t="str">
        <f t="shared" si="56"/>
        <v>{"ID":"8.6.2.4", "Title":"Train impacted users"},</v>
      </c>
    </row>
    <row r="958" spans="1:17" s="9" customFormat="1" hidden="1">
      <c r="A958" s="6">
        <v>10693</v>
      </c>
      <c r="B958" s="7" t="s">
        <v>1920</v>
      </c>
      <c r="C958" s="13" t="s">
        <v>1921</v>
      </c>
      <c r="D958" s="6" t="s">
        <v>13</v>
      </c>
      <c r="E958" s="6"/>
      <c r="F958" s="9">
        <f t="shared" si="57"/>
        <v>2</v>
      </c>
      <c r="G958" s="9">
        <f t="shared" si="58"/>
        <v>4</v>
      </c>
      <c r="H958" s="9">
        <f t="shared" si="59"/>
        <v>6</v>
      </c>
      <c r="J958" s="9" t="str">
        <f>TEXT(MID(B958,1,Table1[[#This Row],[level1]]-1),"00")</f>
        <v>08</v>
      </c>
      <c r="K958" s="9" t="str">
        <f>TEXT(MID(B958,Table1[[#This Row],[level1]]+1,Table1[[#This Row],[level2]]-Table1[[#This Row],[level1]]-1),"00")</f>
        <v>06</v>
      </c>
      <c r="L958" s="9" t="str">
        <f>TEXT(MID(B958,Table1[[#This Row],[level2]]+1,5),"00")</f>
        <v>2.5</v>
      </c>
      <c r="Q958" s="9" t="str">
        <f t="shared" si="56"/>
        <v>{"ID":"8.6.2.5", "Title":"Distribute and install change"},</v>
      </c>
    </row>
    <row r="959" spans="1:17" s="9" customFormat="1" hidden="1">
      <c r="A959" s="6">
        <v>10694</v>
      </c>
      <c r="B959" s="7" t="s">
        <v>1922</v>
      </c>
      <c r="C959" s="13" t="s">
        <v>1923</v>
      </c>
      <c r="D959" s="6" t="s">
        <v>13</v>
      </c>
      <c r="E959" s="6"/>
      <c r="F959" s="9">
        <f t="shared" si="57"/>
        <v>2</v>
      </c>
      <c r="G959" s="9">
        <f t="shared" si="58"/>
        <v>4</v>
      </c>
      <c r="H959" s="9">
        <f t="shared" si="59"/>
        <v>6</v>
      </c>
      <c r="J959" s="9" t="str">
        <f>TEXT(MID(B959,1,Table1[[#This Row],[level1]]-1),"00")</f>
        <v>08</v>
      </c>
      <c r="K959" s="9" t="str">
        <f>TEXT(MID(B959,Table1[[#This Row],[level1]]+1,Table1[[#This Row],[level2]]-Table1[[#This Row],[level1]]-1),"00")</f>
        <v>06</v>
      </c>
      <c r="L959" s="9" t="str">
        <f>TEXT(MID(B959,Table1[[#This Row],[level2]]+1,5),"00")</f>
        <v>2.6</v>
      </c>
      <c r="Q959" s="9" t="str">
        <f t="shared" si="56"/>
        <v>{"ID":"8.6.2.6", "Title":"Verify change"},</v>
      </c>
    </row>
    <row r="960" spans="1:17" s="9" customFormat="1">
      <c r="A960" s="6">
        <v>10594</v>
      </c>
      <c r="B960" s="7" t="s">
        <v>1924</v>
      </c>
      <c r="C960" s="12" t="s">
        <v>1925</v>
      </c>
      <c r="D960" s="6" t="s">
        <v>13</v>
      </c>
      <c r="E960" s="6"/>
      <c r="F960" s="9">
        <f t="shared" si="57"/>
        <v>2</v>
      </c>
      <c r="G960" s="9">
        <f t="shared" si="58"/>
        <v>4</v>
      </c>
      <c r="H960" s="9" t="e">
        <f t="shared" si="59"/>
        <v>#VALUE!</v>
      </c>
      <c r="J960" s="9" t="str">
        <f>TEXT(MID(B960,1,Table1[[#This Row],[level1]]-1),"00")</f>
        <v>08</v>
      </c>
      <c r="K960" s="9" t="str">
        <f>TEXT(MID(B960,Table1[[#This Row],[level1]]+1,Table1[[#This Row],[level2]]-Table1[[#This Row],[level1]]-1),"00")</f>
        <v>06</v>
      </c>
      <c r="L960" s="9" t="str">
        <f>TEXT(MID(B960,Table1[[#This Row],[level2]]+1,5),"00")</f>
        <v>03</v>
      </c>
      <c r="Q960" s="9" t="str">
        <f t="shared" si="56"/>
        <v>{"ID":"8.6.3", "Title":"Plan and manage releases"},</v>
      </c>
    </row>
    <row r="961" spans="1:17" s="9" customFormat="1" hidden="1">
      <c r="A961" s="6">
        <v>10695</v>
      </c>
      <c r="B961" s="7" t="s">
        <v>1926</v>
      </c>
      <c r="C961" s="13" t="s">
        <v>1927</v>
      </c>
      <c r="D961" s="6" t="s">
        <v>13</v>
      </c>
      <c r="E961" s="6"/>
      <c r="F961" s="9">
        <f t="shared" si="57"/>
        <v>2</v>
      </c>
      <c r="G961" s="9">
        <f t="shared" si="58"/>
        <v>4</v>
      </c>
      <c r="H961" s="9">
        <f t="shared" si="59"/>
        <v>6</v>
      </c>
      <c r="J961" s="9" t="str">
        <f>TEXT(MID(B961,1,Table1[[#This Row],[level1]]-1),"00")</f>
        <v>08</v>
      </c>
      <c r="K961" s="9" t="str">
        <f>TEXT(MID(B961,Table1[[#This Row],[level1]]+1,Table1[[#This Row],[level2]]-Table1[[#This Row],[level1]]-1),"00")</f>
        <v>06</v>
      </c>
      <c r="L961" s="9" t="str">
        <f>TEXT(MID(B961,Table1[[#This Row],[level2]]+1,5),"00")</f>
        <v>3.1</v>
      </c>
      <c r="Q961" s="9" t="str">
        <f t="shared" si="56"/>
        <v>{"ID":"8.6.3.1", "Title":"Understand and coordinate release design and acceptance"},</v>
      </c>
    </row>
    <row r="962" spans="1:17" s="9" customFormat="1" hidden="1">
      <c r="A962" s="6">
        <v>10696</v>
      </c>
      <c r="B962" s="7" t="s">
        <v>1928</v>
      </c>
      <c r="C962" s="13" t="s">
        <v>1929</v>
      </c>
      <c r="D962" s="6" t="s">
        <v>13</v>
      </c>
      <c r="E962" s="6"/>
      <c r="F962" s="9">
        <f t="shared" si="57"/>
        <v>2</v>
      </c>
      <c r="G962" s="9">
        <f t="shared" si="58"/>
        <v>4</v>
      </c>
      <c r="H962" s="9">
        <f t="shared" si="59"/>
        <v>6</v>
      </c>
      <c r="J962" s="9" t="str">
        <f>TEXT(MID(B962,1,Table1[[#This Row],[level1]]-1),"00")</f>
        <v>08</v>
      </c>
      <c r="K962" s="9" t="str">
        <f>TEXT(MID(B962,Table1[[#This Row],[level1]]+1,Table1[[#This Row],[level2]]-Table1[[#This Row],[level1]]-1),"00")</f>
        <v>06</v>
      </c>
      <c r="L962" s="9" t="str">
        <f>TEXT(MID(B962,Table1[[#This Row],[level2]]+1,5),"00")</f>
        <v>3.2</v>
      </c>
      <c r="Q962" s="9" t="str">
        <f t="shared" ref="Q962:Q1025" si="60">"{""ID"":""" &amp; B962 &amp;""", ""Title"":"""&amp;C962&amp;"""},"</f>
        <v>{"ID":"8.6.3.2", "Title":"Plan release rollout"},</v>
      </c>
    </row>
    <row r="963" spans="1:17" s="9" customFormat="1" hidden="1">
      <c r="A963" s="6">
        <v>10697</v>
      </c>
      <c r="B963" s="7" t="s">
        <v>1930</v>
      </c>
      <c r="C963" s="13" t="s">
        <v>1931</v>
      </c>
      <c r="D963" s="6" t="s">
        <v>13</v>
      </c>
      <c r="E963" s="6"/>
      <c r="F963" s="9">
        <f t="shared" ref="F963:F1026" si="61">FIND(".",B963)</f>
        <v>2</v>
      </c>
      <c r="G963" s="9">
        <f t="shared" si="58"/>
        <v>4</v>
      </c>
      <c r="H963" s="9">
        <f t="shared" si="59"/>
        <v>6</v>
      </c>
      <c r="J963" s="9" t="str">
        <f>TEXT(MID(B963,1,Table1[[#This Row],[level1]]-1),"00")</f>
        <v>08</v>
      </c>
      <c r="K963" s="9" t="str">
        <f>TEXT(MID(B963,Table1[[#This Row],[level1]]+1,Table1[[#This Row],[level2]]-Table1[[#This Row],[level1]]-1),"00")</f>
        <v>06</v>
      </c>
      <c r="L963" s="9" t="str">
        <f>TEXT(MID(B963,Table1[[#This Row],[level2]]+1,5),"00")</f>
        <v>3.3</v>
      </c>
      <c r="Q963" s="9" t="str">
        <f t="shared" si="60"/>
        <v>{"ID":"8.6.3.3", "Title":"Distribute and install release"},</v>
      </c>
    </row>
    <row r="964" spans="1:17" s="9" customFormat="1" hidden="1">
      <c r="A964" s="6">
        <v>10698</v>
      </c>
      <c r="B964" s="7" t="s">
        <v>1932</v>
      </c>
      <c r="C964" s="13" t="s">
        <v>1933</v>
      </c>
      <c r="D964" s="6" t="s">
        <v>13</v>
      </c>
      <c r="E964" s="6"/>
      <c r="F964" s="9">
        <f t="shared" si="61"/>
        <v>2</v>
      </c>
      <c r="G964" s="9">
        <f t="shared" si="58"/>
        <v>4</v>
      </c>
      <c r="H964" s="9">
        <f t="shared" si="59"/>
        <v>6</v>
      </c>
      <c r="J964" s="9" t="str">
        <f>TEXT(MID(B964,1,Table1[[#This Row],[level1]]-1),"00")</f>
        <v>08</v>
      </c>
      <c r="K964" s="9" t="str">
        <f>TEXT(MID(B964,Table1[[#This Row],[level1]]+1,Table1[[#This Row],[level2]]-Table1[[#This Row],[level1]]-1),"00")</f>
        <v>06</v>
      </c>
      <c r="L964" s="9" t="str">
        <f>TEXT(MID(B964,Table1[[#This Row],[level2]]+1,5),"00")</f>
        <v>3.4</v>
      </c>
      <c r="Q964" s="9" t="str">
        <f t="shared" si="60"/>
        <v>{"ID":"8.6.3.4", "Title":"Verify release"},</v>
      </c>
    </row>
    <row r="965" spans="1:17" s="9" customFormat="1">
      <c r="A965" s="6">
        <v>10568</v>
      </c>
      <c r="B965" s="7" t="s">
        <v>1934</v>
      </c>
      <c r="C965" s="11" t="s">
        <v>1935</v>
      </c>
      <c r="D965" s="6" t="s">
        <v>6</v>
      </c>
      <c r="E965" s="6"/>
      <c r="F965" s="9">
        <f t="shared" si="61"/>
        <v>2</v>
      </c>
      <c r="G965" s="9" t="e">
        <f t="shared" ref="G965:G1028" si="62">FIND(".",B965,F965+1)</f>
        <v>#VALUE!</v>
      </c>
      <c r="H965" s="9" t="e">
        <f t="shared" si="59"/>
        <v>#VALUE!</v>
      </c>
      <c r="J965" s="9" t="str">
        <f>TEXT(MID(B965,1,Table1[[#This Row],[level1]]-1),"00")</f>
        <v>08</v>
      </c>
      <c r="K965" s="9" t="e">
        <f>TEXT(MID(B965,Table1[[#This Row],[level1]]+1,Table1[[#This Row],[level2]]-Table1[[#This Row],[level1]]-1),"00")</f>
        <v>#VALUE!</v>
      </c>
      <c r="L965" s="9" t="e">
        <f>TEXT(MID(B965,Table1[[#This Row],[level2]]+1,5),"00")</f>
        <v>#VALUE!</v>
      </c>
      <c r="Q965" s="9" t="str">
        <f t="shared" si="60"/>
        <v>{"ID":"8.7", "Title":"Deliver and support information technology services"},</v>
      </c>
    </row>
    <row r="966" spans="1:17" s="9" customFormat="1">
      <c r="A966" s="6">
        <v>10595</v>
      </c>
      <c r="B966" s="7" t="s">
        <v>1936</v>
      </c>
      <c r="C966" s="12" t="s">
        <v>1937</v>
      </c>
      <c r="D966" s="6" t="s">
        <v>13</v>
      </c>
      <c r="E966" s="6"/>
      <c r="F966" s="9">
        <f t="shared" si="61"/>
        <v>2</v>
      </c>
      <c r="G966" s="9">
        <f t="shared" si="62"/>
        <v>4</v>
      </c>
      <c r="H966" s="9" t="e">
        <f t="shared" ref="H966:H1029" si="63">FIND(".",B966,G966+1)</f>
        <v>#VALUE!</v>
      </c>
      <c r="J966" s="9" t="str">
        <f>TEXT(MID(B966,1,Table1[[#This Row],[level1]]-1),"00")</f>
        <v>08</v>
      </c>
      <c r="K966" s="9" t="str">
        <f>TEXT(MID(B966,Table1[[#This Row],[level1]]+1,Table1[[#This Row],[level2]]-Table1[[#This Row],[level1]]-1),"00")</f>
        <v>07</v>
      </c>
      <c r="L966" s="9" t="str">
        <f>TEXT(MID(B966,Table1[[#This Row],[level2]]+1,5),"00")</f>
        <v>01</v>
      </c>
      <c r="Q966" s="9" t="str">
        <f t="shared" si="60"/>
        <v>{"ID":"8.7.1", "Title":"Develop IT services and solution delivery strategy"},</v>
      </c>
    </row>
    <row r="967" spans="1:17" s="9" customFormat="1" hidden="1">
      <c r="A967" s="6">
        <v>10699</v>
      </c>
      <c r="B967" s="7" t="s">
        <v>1938</v>
      </c>
      <c r="C967" s="13" t="s">
        <v>1939</v>
      </c>
      <c r="D967" s="6" t="s">
        <v>13</v>
      </c>
      <c r="E967" s="6"/>
      <c r="F967" s="9">
        <f t="shared" si="61"/>
        <v>2</v>
      </c>
      <c r="G967" s="9">
        <f t="shared" si="62"/>
        <v>4</v>
      </c>
      <c r="H967" s="9">
        <f t="shared" si="63"/>
        <v>6</v>
      </c>
      <c r="J967" s="9" t="str">
        <f>TEXT(MID(B967,1,Table1[[#This Row],[level1]]-1),"00")</f>
        <v>08</v>
      </c>
      <c r="K967" s="9" t="str">
        <f>TEXT(MID(B967,Table1[[#This Row],[level1]]+1,Table1[[#This Row],[level2]]-Table1[[#This Row],[level1]]-1),"00")</f>
        <v>07</v>
      </c>
      <c r="L967" s="9" t="str">
        <f>TEXT(MID(B967,Table1[[#This Row],[level2]]+1,5),"00")</f>
        <v>1.1</v>
      </c>
      <c r="Q967" s="9" t="str">
        <f t="shared" si="60"/>
        <v>{"ID":"8.7.1.1", "Title":"Establish sourcing strategy for IT delivery"},</v>
      </c>
    </row>
    <row r="968" spans="1:17" s="9" customFormat="1" hidden="1">
      <c r="A968" s="6">
        <v>10700</v>
      </c>
      <c r="B968" s="7" t="s">
        <v>1940</v>
      </c>
      <c r="C968" s="13" t="s">
        <v>1941</v>
      </c>
      <c r="D968" s="6" t="s">
        <v>13</v>
      </c>
      <c r="E968" s="6"/>
      <c r="F968" s="9">
        <f t="shared" si="61"/>
        <v>2</v>
      </c>
      <c r="G968" s="9">
        <f t="shared" si="62"/>
        <v>4</v>
      </c>
      <c r="H968" s="9">
        <f t="shared" si="63"/>
        <v>6</v>
      </c>
      <c r="J968" s="9" t="str">
        <f>TEXT(MID(B968,1,Table1[[#This Row],[level1]]-1),"00")</f>
        <v>08</v>
      </c>
      <c r="K968" s="9" t="str">
        <f>TEXT(MID(B968,Table1[[#This Row],[level1]]+1,Table1[[#This Row],[level2]]-Table1[[#This Row],[level1]]-1),"00")</f>
        <v>07</v>
      </c>
      <c r="L968" s="9" t="str">
        <f>TEXT(MID(B968,Table1[[#This Row],[level2]]+1,5),"00")</f>
        <v>1.2</v>
      </c>
      <c r="Q968" s="9" t="str">
        <f t="shared" si="60"/>
        <v>{"ID":"8.7.1.2", "Title":"Define delivery processes, procedures, and tools standards"},</v>
      </c>
    </row>
    <row r="969" spans="1:17" s="9" customFormat="1" hidden="1">
      <c r="A969" s="6">
        <v>10701</v>
      </c>
      <c r="B969" s="7" t="s">
        <v>1942</v>
      </c>
      <c r="C969" s="13" t="s">
        <v>1943</v>
      </c>
      <c r="D969" s="6" t="s">
        <v>13</v>
      </c>
      <c r="E969" s="6"/>
      <c r="F969" s="9">
        <f t="shared" si="61"/>
        <v>2</v>
      </c>
      <c r="G969" s="9">
        <f t="shared" si="62"/>
        <v>4</v>
      </c>
      <c r="H969" s="9">
        <f t="shared" si="63"/>
        <v>6</v>
      </c>
      <c r="J969" s="9" t="str">
        <f>TEXT(MID(B969,1,Table1[[#This Row],[level1]]-1),"00")</f>
        <v>08</v>
      </c>
      <c r="K969" s="9" t="str">
        <f>TEXT(MID(B969,Table1[[#This Row],[level1]]+1,Table1[[#This Row],[level2]]-Table1[[#This Row],[level1]]-1),"00")</f>
        <v>07</v>
      </c>
      <c r="L969" s="9" t="str">
        <f>TEXT(MID(B969,Table1[[#This Row],[level2]]+1,5),"00")</f>
        <v>1.3</v>
      </c>
      <c r="Q969" s="9" t="str">
        <f t="shared" si="60"/>
        <v>{"ID":"8.7.1.3", "Title":"Select delivery methodologies and tools"},</v>
      </c>
    </row>
    <row r="970" spans="1:17" s="9" customFormat="1">
      <c r="A970" s="6">
        <v>10596</v>
      </c>
      <c r="B970" s="7" t="s">
        <v>1944</v>
      </c>
      <c r="C970" s="12" t="s">
        <v>1945</v>
      </c>
      <c r="D970" s="6" t="s">
        <v>13</v>
      </c>
      <c r="E970" s="6"/>
      <c r="F970" s="9">
        <f t="shared" si="61"/>
        <v>2</v>
      </c>
      <c r="G970" s="9">
        <f t="shared" si="62"/>
        <v>4</v>
      </c>
      <c r="H970" s="9" t="e">
        <f t="shared" si="63"/>
        <v>#VALUE!</v>
      </c>
      <c r="J970" s="9" t="str">
        <f>TEXT(MID(B970,1,Table1[[#This Row],[level1]]-1),"00")</f>
        <v>08</v>
      </c>
      <c r="K970" s="9" t="str">
        <f>TEXT(MID(B970,Table1[[#This Row],[level1]]+1,Table1[[#This Row],[level2]]-Table1[[#This Row],[level1]]-1),"00")</f>
        <v>07</v>
      </c>
      <c r="L970" s="9" t="str">
        <f>TEXT(MID(B970,Table1[[#This Row],[level2]]+1,5),"00")</f>
        <v>02</v>
      </c>
      <c r="Q970" s="9" t="str">
        <f t="shared" si="60"/>
        <v>{"ID":"8.7.2", "Title":"Develop IT support strategy"},</v>
      </c>
    </row>
    <row r="971" spans="1:17" s="9" customFormat="1" hidden="1">
      <c r="A971" s="6">
        <v>10702</v>
      </c>
      <c r="B971" s="7" t="s">
        <v>1946</v>
      </c>
      <c r="C971" s="13" t="s">
        <v>1947</v>
      </c>
      <c r="D971" s="6" t="s">
        <v>13</v>
      </c>
      <c r="E971" s="6"/>
      <c r="F971" s="9">
        <f t="shared" si="61"/>
        <v>2</v>
      </c>
      <c r="G971" s="9">
        <f t="shared" si="62"/>
        <v>4</v>
      </c>
      <c r="H971" s="9">
        <f t="shared" si="63"/>
        <v>6</v>
      </c>
      <c r="J971" s="9" t="str">
        <f>TEXT(MID(B971,1,Table1[[#This Row],[level1]]-1),"00")</f>
        <v>08</v>
      </c>
      <c r="K971" s="9" t="str">
        <f>TEXT(MID(B971,Table1[[#This Row],[level1]]+1,Table1[[#This Row],[level2]]-Table1[[#This Row],[level1]]-1),"00")</f>
        <v>07</v>
      </c>
      <c r="L971" s="9" t="str">
        <f>TEXT(MID(B971,Table1[[#This Row],[level2]]+1,5),"00")</f>
        <v>2.1</v>
      </c>
      <c r="Q971" s="9" t="str">
        <f t="shared" si="60"/>
        <v>{"ID":"8.7.2.1", "Title":"Establish sourcing strategy for IT support"},</v>
      </c>
    </row>
    <row r="972" spans="1:17" s="9" customFormat="1" hidden="1">
      <c r="A972" s="6">
        <v>10703</v>
      </c>
      <c r="B972" s="7" t="s">
        <v>1948</v>
      </c>
      <c r="C972" s="13" t="s">
        <v>1949</v>
      </c>
      <c r="D972" s="6" t="s">
        <v>13</v>
      </c>
      <c r="E972" s="6"/>
      <c r="F972" s="9">
        <f t="shared" si="61"/>
        <v>2</v>
      </c>
      <c r="G972" s="9">
        <f t="shared" si="62"/>
        <v>4</v>
      </c>
      <c r="H972" s="9">
        <f t="shared" si="63"/>
        <v>6</v>
      </c>
      <c r="J972" s="9" t="str">
        <f>TEXT(MID(B972,1,Table1[[#This Row],[level1]]-1),"00")</f>
        <v>08</v>
      </c>
      <c r="K972" s="9" t="str">
        <f>TEXT(MID(B972,Table1[[#This Row],[level1]]+1,Table1[[#This Row],[level2]]-Table1[[#This Row],[level1]]-1),"00")</f>
        <v>07</v>
      </c>
      <c r="L972" s="9" t="str">
        <f>TEXT(MID(B972,Table1[[#This Row],[level2]]+1,5),"00")</f>
        <v>2.2</v>
      </c>
      <c r="Q972" s="9" t="str">
        <f t="shared" si="60"/>
        <v>{"ID":"8.7.2.2", "Title":"Define IT support services"},</v>
      </c>
    </row>
    <row r="973" spans="1:17" s="9" customFormat="1">
      <c r="A973" s="6">
        <v>10597</v>
      </c>
      <c r="B973" s="7" t="s">
        <v>1950</v>
      </c>
      <c r="C973" s="12" t="s">
        <v>1951</v>
      </c>
      <c r="D973" s="6" t="s">
        <v>13</v>
      </c>
      <c r="E973" s="6"/>
      <c r="F973" s="9">
        <f t="shared" si="61"/>
        <v>2</v>
      </c>
      <c r="G973" s="9">
        <f t="shared" si="62"/>
        <v>4</v>
      </c>
      <c r="H973" s="9" t="e">
        <f t="shared" si="63"/>
        <v>#VALUE!</v>
      </c>
      <c r="J973" s="9" t="str">
        <f>TEXT(MID(B973,1,Table1[[#This Row],[level1]]-1),"00")</f>
        <v>08</v>
      </c>
      <c r="K973" s="9" t="str">
        <f>TEXT(MID(B973,Table1[[#This Row],[level1]]+1,Table1[[#This Row],[level2]]-Table1[[#This Row],[level1]]-1),"00")</f>
        <v>07</v>
      </c>
      <c r="L973" s="9" t="str">
        <f>TEXT(MID(B973,Table1[[#This Row],[level2]]+1,5),"00")</f>
        <v>03</v>
      </c>
      <c r="Q973" s="9" t="str">
        <f t="shared" si="60"/>
        <v>{"ID":"8.7.3", "Title":"Manage IT infrastructure resources"},</v>
      </c>
    </row>
    <row r="974" spans="1:17" s="9" customFormat="1" hidden="1">
      <c r="A974" s="6">
        <v>10704</v>
      </c>
      <c r="B974" s="7" t="s">
        <v>1952</v>
      </c>
      <c r="C974" s="13" t="s">
        <v>1953</v>
      </c>
      <c r="D974" s="6" t="s">
        <v>13</v>
      </c>
      <c r="E974" s="6"/>
      <c r="F974" s="9">
        <f t="shared" si="61"/>
        <v>2</v>
      </c>
      <c r="G974" s="9">
        <f t="shared" si="62"/>
        <v>4</v>
      </c>
      <c r="H974" s="9">
        <f t="shared" si="63"/>
        <v>6</v>
      </c>
      <c r="J974" s="9" t="str">
        <f>TEXT(MID(B974,1,Table1[[#This Row],[level1]]-1),"00")</f>
        <v>08</v>
      </c>
      <c r="K974" s="9" t="str">
        <f>TEXT(MID(B974,Table1[[#This Row],[level1]]+1,Table1[[#This Row],[level2]]-Table1[[#This Row],[level1]]-1),"00")</f>
        <v>07</v>
      </c>
      <c r="L974" s="9" t="str">
        <f>TEXT(MID(B974,Table1[[#This Row],[level2]]+1,5),"00")</f>
        <v>3.1</v>
      </c>
      <c r="Q974" s="9" t="str">
        <f t="shared" si="60"/>
        <v>{"ID":"8.7.3.1", "Title":"Manage IT inventory and assets"},</v>
      </c>
    </row>
    <row r="975" spans="1:17" s="9" customFormat="1" hidden="1">
      <c r="A975" s="6">
        <v>10705</v>
      </c>
      <c r="B975" s="7" t="s">
        <v>1954</v>
      </c>
      <c r="C975" s="13" t="s">
        <v>1955</v>
      </c>
      <c r="D975" s="6" t="s">
        <v>13</v>
      </c>
      <c r="E975" s="6"/>
      <c r="F975" s="9">
        <f t="shared" si="61"/>
        <v>2</v>
      </c>
      <c r="G975" s="9">
        <f t="shared" si="62"/>
        <v>4</v>
      </c>
      <c r="H975" s="9">
        <f t="shared" si="63"/>
        <v>6</v>
      </c>
      <c r="J975" s="9" t="str">
        <f>TEXT(MID(B975,1,Table1[[#This Row],[level1]]-1),"00")</f>
        <v>08</v>
      </c>
      <c r="K975" s="9" t="str">
        <f>TEXT(MID(B975,Table1[[#This Row],[level1]]+1,Table1[[#This Row],[level2]]-Table1[[#This Row],[level1]]-1),"00")</f>
        <v>07</v>
      </c>
      <c r="L975" s="9" t="str">
        <f>TEXT(MID(B975,Table1[[#This Row],[level2]]+1,5),"00")</f>
        <v>3.2</v>
      </c>
      <c r="Q975" s="9" t="str">
        <f t="shared" si="60"/>
        <v>{"ID":"8.7.3.2", "Title":"Manage IT resource capacity"},</v>
      </c>
    </row>
    <row r="976" spans="1:17" s="9" customFormat="1">
      <c r="A976" s="6">
        <v>10598</v>
      </c>
      <c r="B976" s="7" t="s">
        <v>1956</v>
      </c>
      <c r="C976" s="12" t="s">
        <v>1957</v>
      </c>
      <c r="D976" s="6" t="s">
        <v>13</v>
      </c>
      <c r="E976" s="6"/>
      <c r="F976" s="9">
        <f t="shared" si="61"/>
        <v>2</v>
      </c>
      <c r="G976" s="9">
        <f t="shared" si="62"/>
        <v>4</v>
      </c>
      <c r="H976" s="9" t="e">
        <f t="shared" si="63"/>
        <v>#VALUE!</v>
      </c>
      <c r="J976" s="9" t="str">
        <f>TEXT(MID(B976,1,Table1[[#This Row],[level1]]-1),"00")</f>
        <v>08</v>
      </c>
      <c r="K976" s="9" t="str">
        <f>TEXT(MID(B976,Table1[[#This Row],[level1]]+1,Table1[[#This Row],[level2]]-Table1[[#This Row],[level1]]-1),"00")</f>
        <v>07</v>
      </c>
      <c r="L976" s="9" t="str">
        <f>TEXT(MID(B976,Table1[[#This Row],[level2]]+1,5),"00")</f>
        <v>04</v>
      </c>
      <c r="Q976" s="9" t="str">
        <f t="shared" si="60"/>
        <v>{"ID":"8.7.4", "Title":"Manage IT infrastructure operations"},</v>
      </c>
    </row>
    <row r="977" spans="1:17" s="9" customFormat="1" hidden="1">
      <c r="A977" s="6">
        <v>10706</v>
      </c>
      <c r="B977" s="7" t="s">
        <v>1958</v>
      </c>
      <c r="C977" s="13" t="s">
        <v>1959</v>
      </c>
      <c r="D977" s="6" t="s">
        <v>13</v>
      </c>
      <c r="E977" s="6"/>
      <c r="F977" s="9">
        <f t="shared" si="61"/>
        <v>2</v>
      </c>
      <c r="G977" s="9">
        <f t="shared" si="62"/>
        <v>4</v>
      </c>
      <c r="H977" s="9">
        <f t="shared" si="63"/>
        <v>6</v>
      </c>
      <c r="J977" s="9" t="str">
        <f>TEXT(MID(B977,1,Table1[[#This Row],[level1]]-1),"00")</f>
        <v>08</v>
      </c>
      <c r="K977" s="9" t="str">
        <f>TEXT(MID(B977,Table1[[#This Row],[level1]]+1,Table1[[#This Row],[level2]]-Table1[[#This Row],[level1]]-1),"00")</f>
        <v>07</v>
      </c>
      <c r="L977" s="9" t="str">
        <f>TEXT(MID(B977,Table1[[#This Row],[level2]]+1,5),"00")</f>
        <v>4.1</v>
      </c>
      <c r="Q977" s="9" t="str">
        <f t="shared" si="60"/>
        <v>{"ID":"8.7.4.1", "Title":"Deliver IT services and solutions"},</v>
      </c>
    </row>
    <row r="978" spans="1:17" s="9" customFormat="1" hidden="1">
      <c r="A978" s="6">
        <v>10707</v>
      </c>
      <c r="B978" s="7" t="s">
        <v>1960</v>
      </c>
      <c r="C978" s="13" t="s">
        <v>1961</v>
      </c>
      <c r="D978" s="6" t="s">
        <v>13</v>
      </c>
      <c r="E978" s="6"/>
      <c r="F978" s="9">
        <f t="shared" si="61"/>
        <v>2</v>
      </c>
      <c r="G978" s="9">
        <f t="shared" si="62"/>
        <v>4</v>
      </c>
      <c r="H978" s="9">
        <f t="shared" si="63"/>
        <v>6</v>
      </c>
      <c r="J978" s="9" t="str">
        <f>TEXT(MID(B978,1,Table1[[#This Row],[level1]]-1),"00")</f>
        <v>08</v>
      </c>
      <c r="K978" s="9" t="str">
        <f>TEXT(MID(B978,Table1[[#This Row],[level1]]+1,Table1[[#This Row],[level2]]-Table1[[#This Row],[level1]]-1),"00")</f>
        <v>07</v>
      </c>
      <c r="L978" s="9" t="str">
        <f>TEXT(MID(B978,Table1[[#This Row],[level2]]+1,5),"00")</f>
        <v>4.2</v>
      </c>
      <c r="Q978" s="9" t="str">
        <f t="shared" si="60"/>
        <v>{"ID":"8.7.4.2", "Title":"Perform IT operations support services"},</v>
      </c>
    </row>
    <row r="979" spans="1:17" s="9" customFormat="1">
      <c r="A979" s="6">
        <v>10599</v>
      </c>
      <c r="B979" s="7" t="s">
        <v>1962</v>
      </c>
      <c r="C979" s="12" t="s">
        <v>1963</v>
      </c>
      <c r="D979" s="6" t="s">
        <v>6</v>
      </c>
      <c r="E979" s="6"/>
      <c r="F979" s="9">
        <f t="shared" si="61"/>
        <v>2</v>
      </c>
      <c r="G979" s="9">
        <f t="shared" si="62"/>
        <v>4</v>
      </c>
      <c r="H979" s="9" t="e">
        <f t="shared" si="63"/>
        <v>#VALUE!</v>
      </c>
      <c r="J979" s="9" t="str">
        <f>TEXT(MID(B979,1,Table1[[#This Row],[level1]]-1),"00")</f>
        <v>08</v>
      </c>
      <c r="K979" s="9" t="str">
        <f>TEXT(MID(B979,Table1[[#This Row],[level1]]+1,Table1[[#This Row],[level2]]-Table1[[#This Row],[level1]]-1),"00")</f>
        <v>07</v>
      </c>
      <c r="L979" s="9" t="str">
        <f>TEXT(MID(B979,Table1[[#This Row],[level2]]+1,5),"00")</f>
        <v>05</v>
      </c>
      <c r="Q979" s="9" t="str">
        <f t="shared" si="60"/>
        <v>{"ID":"8.7.5", "Title":"Support IT services and solutions"},</v>
      </c>
    </row>
    <row r="980" spans="1:17" s="9" customFormat="1" hidden="1">
      <c r="A980" s="6">
        <v>10708</v>
      </c>
      <c r="B980" s="7" t="s">
        <v>1964</v>
      </c>
      <c r="C980" s="13" t="s">
        <v>1965</v>
      </c>
      <c r="D980" s="6" t="s">
        <v>13</v>
      </c>
      <c r="E980" s="6"/>
      <c r="F980" s="9">
        <f t="shared" si="61"/>
        <v>2</v>
      </c>
      <c r="G980" s="9">
        <f t="shared" si="62"/>
        <v>4</v>
      </c>
      <c r="H980" s="9">
        <f t="shared" si="63"/>
        <v>6</v>
      </c>
      <c r="J980" s="9" t="str">
        <f>TEXT(MID(B980,1,Table1[[#This Row],[level1]]-1),"00")</f>
        <v>08</v>
      </c>
      <c r="K980" s="9" t="str">
        <f>TEXT(MID(B980,Table1[[#This Row],[level1]]+1,Table1[[#This Row],[level2]]-Table1[[#This Row],[level1]]-1),"00")</f>
        <v>07</v>
      </c>
      <c r="L980" s="9" t="str">
        <f>TEXT(MID(B980,Table1[[#This Row],[level2]]+1,5),"00")</f>
        <v>5.1</v>
      </c>
      <c r="Q980" s="9" t="str">
        <f t="shared" si="60"/>
        <v>{"ID":"8.7.5.1", "Title":"Manage availability"},</v>
      </c>
    </row>
    <row r="981" spans="1:17" s="9" customFormat="1" hidden="1">
      <c r="A981" s="6">
        <v>10709</v>
      </c>
      <c r="B981" s="7" t="s">
        <v>1966</v>
      </c>
      <c r="C981" s="13" t="s">
        <v>1967</v>
      </c>
      <c r="D981" s="6" t="s">
        <v>13</v>
      </c>
      <c r="E981" s="6"/>
      <c r="F981" s="9">
        <f t="shared" si="61"/>
        <v>2</v>
      </c>
      <c r="G981" s="9">
        <f t="shared" si="62"/>
        <v>4</v>
      </c>
      <c r="H981" s="9">
        <f t="shared" si="63"/>
        <v>6</v>
      </c>
      <c r="J981" s="9" t="str">
        <f>TEXT(MID(B981,1,Table1[[#This Row],[level1]]-1),"00")</f>
        <v>08</v>
      </c>
      <c r="K981" s="9" t="str">
        <f>TEXT(MID(B981,Table1[[#This Row],[level1]]+1,Table1[[#This Row],[level2]]-Table1[[#This Row],[level1]]-1),"00")</f>
        <v>07</v>
      </c>
      <c r="L981" s="9" t="str">
        <f>TEXT(MID(B981,Table1[[#This Row],[level2]]+1,5),"00")</f>
        <v>5.2</v>
      </c>
      <c r="Q981" s="9" t="str">
        <f t="shared" si="60"/>
        <v>{"ID":"8.7.5.2", "Title":"Manage facilities"},</v>
      </c>
    </row>
    <row r="982" spans="1:17" s="9" customFormat="1" hidden="1">
      <c r="A982" s="6">
        <v>10710</v>
      </c>
      <c r="B982" s="7" t="s">
        <v>1968</v>
      </c>
      <c r="C982" s="13" t="s">
        <v>1969</v>
      </c>
      <c r="D982" s="6" t="s">
        <v>13</v>
      </c>
      <c r="E982" s="6"/>
      <c r="F982" s="9">
        <f t="shared" si="61"/>
        <v>2</v>
      </c>
      <c r="G982" s="9">
        <f t="shared" si="62"/>
        <v>4</v>
      </c>
      <c r="H982" s="9">
        <f t="shared" si="63"/>
        <v>6</v>
      </c>
      <c r="J982" s="9" t="str">
        <f>TEXT(MID(B982,1,Table1[[#This Row],[level1]]-1),"00")</f>
        <v>08</v>
      </c>
      <c r="K982" s="9" t="str">
        <f>TEXT(MID(B982,Table1[[#This Row],[level1]]+1,Table1[[#This Row],[level2]]-Table1[[#This Row],[level1]]-1),"00")</f>
        <v>07</v>
      </c>
      <c r="L982" s="9" t="str">
        <f>TEXT(MID(B982,Table1[[#This Row],[level2]]+1,5),"00")</f>
        <v>5.3</v>
      </c>
      <c r="Q982" s="9" t="str">
        <f t="shared" si="60"/>
        <v>{"ID":"8.7.5.3", "Title":"Manage backup/recovery"},</v>
      </c>
    </row>
    <row r="983" spans="1:17" s="9" customFormat="1" hidden="1">
      <c r="A983" s="6">
        <v>10711</v>
      </c>
      <c r="B983" s="7" t="s">
        <v>1970</v>
      </c>
      <c r="C983" s="13" t="s">
        <v>1971</v>
      </c>
      <c r="D983" s="6" t="s">
        <v>13</v>
      </c>
      <c r="E983" s="6"/>
      <c r="F983" s="9">
        <f t="shared" si="61"/>
        <v>2</v>
      </c>
      <c r="G983" s="9">
        <f t="shared" si="62"/>
        <v>4</v>
      </c>
      <c r="H983" s="9">
        <f t="shared" si="63"/>
        <v>6</v>
      </c>
      <c r="J983" s="9" t="str">
        <f>TEXT(MID(B983,1,Table1[[#This Row],[level1]]-1),"00")</f>
        <v>08</v>
      </c>
      <c r="K983" s="9" t="str">
        <f>TEXT(MID(B983,Table1[[#This Row],[level1]]+1,Table1[[#This Row],[level2]]-Table1[[#This Row],[level1]]-1),"00")</f>
        <v>07</v>
      </c>
      <c r="L983" s="9" t="str">
        <f>TEXT(MID(B983,Table1[[#This Row],[level2]]+1,5),"00")</f>
        <v>5.4</v>
      </c>
      <c r="Q983" s="9" t="str">
        <f t="shared" si="60"/>
        <v>{"ID":"8.7.5.4", "Title":"Manage performance and capacity"},</v>
      </c>
    </row>
    <row r="984" spans="1:17" s="9" customFormat="1" hidden="1">
      <c r="A984" s="6">
        <v>10712</v>
      </c>
      <c r="B984" s="7" t="s">
        <v>1972</v>
      </c>
      <c r="C984" s="13" t="s">
        <v>1973</v>
      </c>
      <c r="D984" s="6" t="s">
        <v>13</v>
      </c>
      <c r="E984" s="6"/>
      <c r="F984" s="9">
        <f t="shared" si="61"/>
        <v>2</v>
      </c>
      <c r="G984" s="9">
        <f t="shared" si="62"/>
        <v>4</v>
      </c>
      <c r="H984" s="9">
        <f t="shared" si="63"/>
        <v>6</v>
      </c>
      <c r="J984" s="9" t="str">
        <f>TEXT(MID(B984,1,Table1[[#This Row],[level1]]-1),"00")</f>
        <v>08</v>
      </c>
      <c r="K984" s="9" t="str">
        <f>TEXT(MID(B984,Table1[[#This Row],[level1]]+1,Table1[[#This Row],[level2]]-Table1[[#This Row],[level1]]-1),"00")</f>
        <v>07</v>
      </c>
      <c r="L984" s="9" t="str">
        <f>TEXT(MID(B984,Table1[[#This Row],[level2]]+1,5),"00")</f>
        <v>5.5</v>
      </c>
      <c r="Q984" s="9" t="str">
        <f t="shared" si="60"/>
        <v>{"ID":"8.7.5.5", "Title":"Manage incidents"},</v>
      </c>
    </row>
    <row r="985" spans="1:17" s="9" customFormat="1" hidden="1">
      <c r="A985" s="6">
        <v>10713</v>
      </c>
      <c r="B985" s="7" t="s">
        <v>1974</v>
      </c>
      <c r="C985" s="13" t="s">
        <v>1975</v>
      </c>
      <c r="D985" s="6" t="s">
        <v>13</v>
      </c>
      <c r="E985" s="6"/>
      <c r="F985" s="9">
        <f t="shared" si="61"/>
        <v>2</v>
      </c>
      <c r="G985" s="9">
        <f t="shared" si="62"/>
        <v>4</v>
      </c>
      <c r="H985" s="9">
        <f t="shared" si="63"/>
        <v>6</v>
      </c>
      <c r="J985" s="9" t="str">
        <f>TEXT(MID(B985,1,Table1[[#This Row],[level1]]-1),"00")</f>
        <v>08</v>
      </c>
      <c r="K985" s="9" t="str">
        <f>TEXT(MID(B985,Table1[[#This Row],[level1]]+1,Table1[[#This Row],[level2]]-Table1[[#This Row],[level1]]-1),"00")</f>
        <v>07</v>
      </c>
      <c r="L985" s="9" t="str">
        <f>TEXT(MID(B985,Table1[[#This Row],[level2]]+1,5),"00")</f>
        <v>5.6</v>
      </c>
      <c r="Q985" s="9" t="str">
        <f t="shared" si="60"/>
        <v>{"ID":"8.7.5.6", "Title":"Manage problems"},</v>
      </c>
    </row>
    <row r="986" spans="1:17" s="9" customFormat="1" hidden="1">
      <c r="A986" s="6">
        <v>10714</v>
      </c>
      <c r="B986" s="7" t="s">
        <v>1976</v>
      </c>
      <c r="C986" s="13" t="s">
        <v>1977</v>
      </c>
      <c r="D986" s="6" t="s">
        <v>13</v>
      </c>
      <c r="E986" s="6"/>
      <c r="F986" s="9">
        <f t="shared" si="61"/>
        <v>2</v>
      </c>
      <c r="G986" s="9">
        <f t="shared" si="62"/>
        <v>4</v>
      </c>
      <c r="H986" s="9">
        <f t="shared" si="63"/>
        <v>6</v>
      </c>
      <c r="J986" s="9" t="str">
        <f>TEXT(MID(B986,1,Table1[[#This Row],[level1]]-1),"00")</f>
        <v>08</v>
      </c>
      <c r="K986" s="9" t="str">
        <f>TEXT(MID(B986,Table1[[#This Row],[level1]]+1,Table1[[#This Row],[level2]]-Table1[[#This Row],[level1]]-1),"00")</f>
        <v>07</v>
      </c>
      <c r="L986" s="9" t="str">
        <f>TEXT(MID(B986,Table1[[#This Row],[level2]]+1,5),"00")</f>
        <v>5.7</v>
      </c>
      <c r="Q986" s="9" t="str">
        <f t="shared" si="60"/>
        <v>{"ID":"8.7.5.7", "Title":"Manage inquiries"},</v>
      </c>
    </row>
    <row r="987" spans="1:17" s="9" customFormat="1">
      <c r="A987" s="6">
        <v>17058</v>
      </c>
      <c r="B987" s="7" t="s">
        <v>22</v>
      </c>
      <c r="C987" s="10" t="s">
        <v>23</v>
      </c>
      <c r="D987" s="6" t="s">
        <v>6</v>
      </c>
      <c r="E987" s="6"/>
      <c r="F987" s="9">
        <f t="shared" si="61"/>
        <v>2</v>
      </c>
      <c r="G987" s="9" t="e">
        <f t="shared" si="62"/>
        <v>#VALUE!</v>
      </c>
      <c r="H987" s="9" t="e">
        <f t="shared" si="63"/>
        <v>#VALUE!</v>
      </c>
      <c r="J987" s="9" t="str">
        <f>TEXT(MID(B987,1,Table1[[#This Row],[level1]]-1),"00")</f>
        <v>09</v>
      </c>
      <c r="K987" s="9" t="e">
        <f>TEXT(MID(B987,Table1[[#This Row],[level1]]+1,Table1[[#This Row],[level2]]-Table1[[#This Row],[level1]]-1),"00")</f>
        <v>#VALUE!</v>
      </c>
      <c r="L987" s="9" t="e">
        <f>TEXT(MID(B987,Table1[[#This Row],[level2]]+1,5),"00")</f>
        <v>#VALUE!</v>
      </c>
      <c r="Q987" s="9" t="str">
        <f t="shared" si="60"/>
        <v>{"ID":"9.0", "Title":"Manage Financial Resources"},</v>
      </c>
    </row>
    <row r="988" spans="1:17" s="9" customFormat="1">
      <c r="A988" s="6">
        <v>10728</v>
      </c>
      <c r="B988" s="7" t="s">
        <v>1978</v>
      </c>
      <c r="C988" s="11" t="s">
        <v>1979</v>
      </c>
      <c r="D988" s="6" t="s">
        <v>6</v>
      </c>
      <c r="E988" s="6"/>
      <c r="F988" s="9">
        <f t="shared" si="61"/>
        <v>2</v>
      </c>
      <c r="G988" s="9" t="e">
        <f t="shared" si="62"/>
        <v>#VALUE!</v>
      </c>
      <c r="H988" s="9" t="e">
        <f t="shared" si="63"/>
        <v>#VALUE!</v>
      </c>
      <c r="J988" s="9" t="str">
        <f>TEXT(MID(B988,1,Table1[[#This Row],[level1]]-1),"00")</f>
        <v>09</v>
      </c>
      <c r="K988" s="9" t="e">
        <f>TEXT(MID(B988,Table1[[#This Row],[level1]]+1,Table1[[#This Row],[level2]]-Table1[[#This Row],[level1]]-1),"00")</f>
        <v>#VALUE!</v>
      </c>
      <c r="L988" s="9" t="e">
        <f>TEXT(MID(B988,Table1[[#This Row],[level2]]+1,5),"00")</f>
        <v>#VALUE!</v>
      </c>
      <c r="Q988" s="9" t="str">
        <f t="shared" si="60"/>
        <v>{"ID":"9.1", "Title":"Perform planning and management accounting"},</v>
      </c>
    </row>
    <row r="989" spans="1:17" s="9" customFormat="1">
      <c r="A989" s="6">
        <v>10738</v>
      </c>
      <c r="B989" s="7" t="s">
        <v>1980</v>
      </c>
      <c r="C989" s="12" t="s">
        <v>7415</v>
      </c>
      <c r="D989" s="6" t="s">
        <v>6</v>
      </c>
      <c r="E989" s="6"/>
      <c r="F989" s="9">
        <f t="shared" si="61"/>
        <v>2</v>
      </c>
      <c r="G989" s="9">
        <f t="shared" si="62"/>
        <v>4</v>
      </c>
      <c r="H989" s="9" t="e">
        <f t="shared" si="63"/>
        <v>#VALUE!</v>
      </c>
      <c r="J989" s="9" t="str">
        <f>TEXT(MID(B989,1,Table1[[#This Row],[level1]]-1),"00")</f>
        <v>09</v>
      </c>
      <c r="K989" s="9" t="str">
        <f>TEXT(MID(B989,Table1[[#This Row],[level1]]+1,Table1[[#This Row],[level2]]-Table1[[#This Row],[level1]]-1),"00")</f>
        <v>01</v>
      </c>
      <c r="L989" s="9" t="str">
        <f>TEXT(MID(B989,Table1[[#This Row],[level2]]+1,5),"00")</f>
        <v>01</v>
      </c>
      <c r="P989" s="12" t="s">
        <v>1981</v>
      </c>
      <c r="Q989" s="9" t="str">
        <f t="shared" si="60"/>
        <v>{"ID":"9.1.1", "Title":"Perform planning budgeting forecasting"},</v>
      </c>
    </row>
    <row r="990" spans="1:17" s="9" customFormat="1" hidden="1">
      <c r="A990" s="6">
        <v>10771</v>
      </c>
      <c r="B990" s="7" t="s">
        <v>1982</v>
      </c>
      <c r="C990" s="13" t="s">
        <v>1983</v>
      </c>
      <c r="D990" s="6" t="s">
        <v>13</v>
      </c>
      <c r="E990" s="6"/>
      <c r="F990" s="9">
        <f t="shared" si="61"/>
        <v>2</v>
      </c>
      <c r="G990" s="9">
        <f t="shared" si="62"/>
        <v>4</v>
      </c>
      <c r="H990" s="9">
        <f t="shared" si="63"/>
        <v>6</v>
      </c>
      <c r="J990" s="9" t="str">
        <f>TEXT(MID(B990,1,Table1[[#This Row],[level1]]-1),"00")</f>
        <v>09</v>
      </c>
      <c r="K990" s="9" t="str">
        <f>TEXT(MID(B990,Table1[[#This Row],[level1]]+1,Table1[[#This Row],[level2]]-Table1[[#This Row],[level1]]-1),"00")</f>
        <v>01</v>
      </c>
      <c r="L990" s="9" t="str">
        <f>TEXT(MID(B990,Table1[[#This Row],[level2]]+1,5),"00")</f>
        <v>1.1</v>
      </c>
      <c r="Q990" s="9" t="str">
        <f t="shared" si="60"/>
        <v>{"ID":"9.1.1.1", "Title":"Develop and maintain budget policies and procedures"},</v>
      </c>
    </row>
    <row r="991" spans="1:17" s="9" customFormat="1" hidden="1">
      <c r="A991" s="6">
        <v>10772</v>
      </c>
      <c r="B991" s="7" t="s">
        <v>1984</v>
      </c>
      <c r="C991" s="13" t="s">
        <v>1985</v>
      </c>
      <c r="D991" s="6" t="s">
        <v>13</v>
      </c>
      <c r="E991" s="6"/>
      <c r="F991" s="9">
        <f t="shared" si="61"/>
        <v>2</v>
      </c>
      <c r="G991" s="9">
        <f t="shared" si="62"/>
        <v>4</v>
      </c>
      <c r="H991" s="9">
        <f t="shared" si="63"/>
        <v>6</v>
      </c>
      <c r="J991" s="9" t="str">
        <f>TEXT(MID(B991,1,Table1[[#This Row],[level1]]-1),"00")</f>
        <v>09</v>
      </c>
      <c r="K991" s="9" t="str">
        <f>TEXT(MID(B991,Table1[[#This Row],[level1]]+1,Table1[[#This Row],[level2]]-Table1[[#This Row],[level1]]-1),"00")</f>
        <v>01</v>
      </c>
      <c r="L991" s="9" t="str">
        <f>TEXT(MID(B991,Table1[[#This Row],[level2]]+1,5),"00")</f>
        <v>1.2</v>
      </c>
      <c r="Q991" s="9" t="str">
        <f t="shared" si="60"/>
        <v>{"ID":"9.1.1.2", "Title":"Prepare periodic budgets and plans"},</v>
      </c>
    </row>
    <row r="992" spans="1:17" s="9" customFormat="1" hidden="1">
      <c r="A992" s="6">
        <v>20135</v>
      </c>
      <c r="B992" s="7" t="s">
        <v>1986</v>
      </c>
      <c r="C992" s="13" t="s">
        <v>1987</v>
      </c>
      <c r="D992" s="6" t="s">
        <v>13</v>
      </c>
      <c r="E992" s="6"/>
      <c r="F992" s="9">
        <f t="shared" si="61"/>
        <v>2</v>
      </c>
      <c r="G992" s="9">
        <f t="shared" si="62"/>
        <v>4</v>
      </c>
      <c r="H992" s="9">
        <f t="shared" si="63"/>
        <v>6</v>
      </c>
      <c r="J992" s="9" t="str">
        <f>TEXT(MID(B992,1,Table1[[#This Row],[level1]]-1),"00")</f>
        <v>09</v>
      </c>
      <c r="K992" s="9" t="str">
        <f>TEXT(MID(B992,Table1[[#This Row],[level1]]+1,Table1[[#This Row],[level2]]-Table1[[#This Row],[level1]]-1),"00")</f>
        <v>01</v>
      </c>
      <c r="L992" s="9" t="str">
        <f>TEXT(MID(B992,Table1[[#This Row],[level2]]+1,5),"00")</f>
        <v>1.3</v>
      </c>
      <c r="Q992" s="9" t="str">
        <f t="shared" si="60"/>
        <v>{"ID":"9.1.1.3", "Title":"Operationalize and implement plans to achieve budget"},</v>
      </c>
    </row>
    <row r="993" spans="1:17" s="9" customFormat="1" hidden="1">
      <c r="A993" s="6">
        <v>10773</v>
      </c>
      <c r="B993" s="7" t="s">
        <v>1988</v>
      </c>
      <c r="C993" s="13" t="s">
        <v>1989</v>
      </c>
      <c r="D993" s="6" t="s">
        <v>13</v>
      </c>
      <c r="E993" s="6"/>
      <c r="F993" s="9">
        <f t="shared" si="61"/>
        <v>2</v>
      </c>
      <c r="G993" s="9">
        <f t="shared" si="62"/>
        <v>4</v>
      </c>
      <c r="H993" s="9">
        <f t="shared" si="63"/>
        <v>6</v>
      </c>
      <c r="J993" s="9" t="str">
        <f>TEXT(MID(B993,1,Table1[[#This Row],[level1]]-1),"00")</f>
        <v>09</v>
      </c>
      <c r="K993" s="9" t="str">
        <f>TEXT(MID(B993,Table1[[#This Row],[level1]]+1,Table1[[#This Row],[level2]]-Table1[[#This Row],[level1]]-1),"00")</f>
        <v>01</v>
      </c>
      <c r="L993" s="9" t="str">
        <f>TEXT(MID(B993,Table1[[#This Row],[level2]]+1,5),"00")</f>
        <v>1.4</v>
      </c>
      <c r="Q993" s="9" t="str">
        <f t="shared" si="60"/>
        <v>{"ID":"9.1.1.4", "Title":"Prepare periodic financial forecasts"},</v>
      </c>
    </row>
    <row r="994" spans="1:17" s="9" customFormat="1" hidden="1">
      <c r="A994" s="6">
        <v>20136</v>
      </c>
      <c r="B994" s="7" t="s">
        <v>1990</v>
      </c>
      <c r="C994" s="13" t="s">
        <v>1991</v>
      </c>
      <c r="D994" s="6" t="s">
        <v>13</v>
      </c>
      <c r="E994" s="6"/>
      <c r="F994" s="9">
        <f t="shared" si="61"/>
        <v>2</v>
      </c>
      <c r="G994" s="9">
        <f t="shared" si="62"/>
        <v>4</v>
      </c>
      <c r="H994" s="9">
        <f t="shared" si="63"/>
        <v>6</v>
      </c>
      <c r="J994" s="9" t="str">
        <f>TEXT(MID(B994,1,Table1[[#This Row],[level1]]-1),"00")</f>
        <v>09</v>
      </c>
      <c r="K994" s="9" t="str">
        <f>TEXT(MID(B994,Table1[[#This Row],[level1]]+1,Table1[[#This Row],[level2]]-Table1[[#This Row],[level1]]-1),"00")</f>
        <v>01</v>
      </c>
      <c r="L994" s="9" t="str">
        <f>TEXT(MID(B994,Table1[[#This Row],[level2]]+1,5),"00")</f>
        <v>1.5</v>
      </c>
      <c r="Q994" s="9" t="str">
        <f t="shared" si="60"/>
        <v>{"ID":"9.1.1.5", "Title":"Perform variance analysis against forecasts and budgets"},</v>
      </c>
    </row>
    <row r="995" spans="1:17" s="9" customFormat="1">
      <c r="A995" s="6">
        <v>10739</v>
      </c>
      <c r="B995" s="7" t="s">
        <v>1992</v>
      </c>
      <c r="C995" s="12" t="s">
        <v>1993</v>
      </c>
      <c r="D995" s="6" t="s">
        <v>6</v>
      </c>
      <c r="E995" s="6"/>
      <c r="F995" s="9">
        <f t="shared" si="61"/>
        <v>2</v>
      </c>
      <c r="G995" s="9">
        <f t="shared" si="62"/>
        <v>4</v>
      </c>
      <c r="H995" s="9" t="e">
        <f t="shared" si="63"/>
        <v>#VALUE!</v>
      </c>
      <c r="J995" s="9" t="str">
        <f>TEXT(MID(B995,1,Table1[[#This Row],[level1]]-1),"00")</f>
        <v>09</v>
      </c>
      <c r="K995" s="9" t="str">
        <f>TEXT(MID(B995,Table1[[#This Row],[level1]]+1,Table1[[#This Row],[level2]]-Table1[[#This Row],[level1]]-1),"00")</f>
        <v>01</v>
      </c>
      <c r="L995" s="9" t="str">
        <f>TEXT(MID(B995,Table1[[#This Row],[level2]]+1,5),"00")</f>
        <v>02</v>
      </c>
      <c r="Q995" s="9" t="str">
        <f t="shared" si="60"/>
        <v>{"ID":"9.1.2", "Title":"Perform cost accounting and control"},</v>
      </c>
    </row>
    <row r="996" spans="1:17" s="9" customFormat="1" hidden="1">
      <c r="A996" s="6">
        <v>10774</v>
      </c>
      <c r="B996" s="7" t="s">
        <v>1994</v>
      </c>
      <c r="C996" s="13" t="s">
        <v>1995</v>
      </c>
      <c r="D996" s="6" t="s">
        <v>13</v>
      </c>
      <c r="E996" s="6"/>
      <c r="F996" s="9">
        <f t="shared" si="61"/>
        <v>2</v>
      </c>
      <c r="G996" s="9">
        <f t="shared" si="62"/>
        <v>4</v>
      </c>
      <c r="H996" s="9">
        <f t="shared" si="63"/>
        <v>6</v>
      </c>
      <c r="J996" s="9" t="str">
        <f>TEXT(MID(B996,1,Table1[[#This Row],[level1]]-1),"00")</f>
        <v>09</v>
      </c>
      <c r="K996" s="9" t="str">
        <f>TEXT(MID(B996,Table1[[#This Row],[level1]]+1,Table1[[#This Row],[level2]]-Table1[[#This Row],[level1]]-1),"00")</f>
        <v>01</v>
      </c>
      <c r="L996" s="9" t="str">
        <f>TEXT(MID(B996,Table1[[#This Row],[level2]]+1,5),"00")</f>
        <v>2.1</v>
      </c>
      <c r="Q996" s="9" t="str">
        <f t="shared" si="60"/>
        <v>{"ID":"9.1.2.1", "Title":"Perform inventory accounting"},</v>
      </c>
    </row>
    <row r="997" spans="1:17" s="9" customFormat="1" hidden="1">
      <c r="A997" s="6">
        <v>14057</v>
      </c>
      <c r="B997" s="7" t="s">
        <v>1996</v>
      </c>
      <c r="C997" s="13" t="s">
        <v>1997</v>
      </c>
      <c r="D997" s="6" t="s">
        <v>13</v>
      </c>
      <c r="E997" s="6"/>
      <c r="F997" s="9">
        <f t="shared" si="61"/>
        <v>2</v>
      </c>
      <c r="G997" s="9">
        <f t="shared" si="62"/>
        <v>4</v>
      </c>
      <c r="H997" s="9">
        <f t="shared" si="63"/>
        <v>6</v>
      </c>
      <c r="J997" s="9" t="str">
        <f>TEXT(MID(B997,1,Table1[[#This Row],[level1]]-1),"00")</f>
        <v>09</v>
      </c>
      <c r="K997" s="9" t="str">
        <f>TEXT(MID(B997,Table1[[#This Row],[level1]]+1,Table1[[#This Row],[level2]]-Table1[[#This Row],[level1]]-1),"00")</f>
        <v>01</v>
      </c>
      <c r="L997" s="9" t="str">
        <f>TEXT(MID(B997,Table1[[#This Row],[level2]]+1,5),"00")</f>
        <v>2.2</v>
      </c>
      <c r="Q997" s="9" t="str">
        <f t="shared" si="60"/>
        <v>{"ID":"9.1.2.2", "Title":"Perform profit center accounting"},</v>
      </c>
    </row>
    <row r="998" spans="1:17" s="9" customFormat="1" hidden="1">
      <c r="A998" s="6">
        <v>10775</v>
      </c>
      <c r="B998" s="7" t="s">
        <v>1998</v>
      </c>
      <c r="C998" s="13" t="s">
        <v>1999</v>
      </c>
      <c r="D998" s="6" t="s">
        <v>13</v>
      </c>
      <c r="E998" s="6"/>
      <c r="F998" s="9">
        <f t="shared" si="61"/>
        <v>2</v>
      </c>
      <c r="G998" s="9">
        <f t="shared" si="62"/>
        <v>4</v>
      </c>
      <c r="H998" s="9">
        <f t="shared" si="63"/>
        <v>6</v>
      </c>
      <c r="J998" s="9" t="str">
        <f>TEXT(MID(B998,1,Table1[[#This Row],[level1]]-1),"00")</f>
        <v>09</v>
      </c>
      <c r="K998" s="9" t="str">
        <f>TEXT(MID(B998,Table1[[#This Row],[level1]]+1,Table1[[#This Row],[level2]]-Table1[[#This Row],[level1]]-1),"00")</f>
        <v>01</v>
      </c>
      <c r="L998" s="9" t="str">
        <f>TEXT(MID(B998,Table1[[#This Row],[level2]]+1,5),"00")</f>
        <v>2.3</v>
      </c>
      <c r="Q998" s="9" t="str">
        <f t="shared" si="60"/>
        <v>{"ID":"9.1.2.3", "Title":"Perform cost of sales analysis"},</v>
      </c>
    </row>
    <row r="999" spans="1:17" s="9" customFormat="1" hidden="1">
      <c r="A999" s="6">
        <v>10776</v>
      </c>
      <c r="B999" s="7" t="s">
        <v>2000</v>
      </c>
      <c r="C999" s="13" t="s">
        <v>2001</v>
      </c>
      <c r="D999" s="6" t="s">
        <v>13</v>
      </c>
      <c r="E999" s="6"/>
      <c r="F999" s="9">
        <f t="shared" si="61"/>
        <v>2</v>
      </c>
      <c r="G999" s="9">
        <f t="shared" si="62"/>
        <v>4</v>
      </c>
      <c r="H999" s="9">
        <f t="shared" si="63"/>
        <v>6</v>
      </c>
      <c r="J999" s="9" t="str">
        <f>TEXT(MID(B999,1,Table1[[#This Row],[level1]]-1),"00")</f>
        <v>09</v>
      </c>
      <c r="K999" s="9" t="str">
        <f>TEXT(MID(B999,Table1[[#This Row],[level1]]+1,Table1[[#This Row],[level2]]-Table1[[#This Row],[level1]]-1),"00")</f>
        <v>01</v>
      </c>
      <c r="L999" s="9" t="str">
        <f>TEXT(MID(B999,Table1[[#This Row],[level2]]+1,5),"00")</f>
        <v>2.4</v>
      </c>
      <c r="Q999" s="9" t="str">
        <f t="shared" si="60"/>
        <v>{"ID":"9.1.2.4", "Title":"Perform product costing"},</v>
      </c>
    </row>
    <row r="1000" spans="1:17" s="9" customFormat="1" hidden="1">
      <c r="A1000" s="6">
        <v>10777</v>
      </c>
      <c r="B1000" s="7" t="s">
        <v>2002</v>
      </c>
      <c r="C1000" s="13" t="s">
        <v>2003</v>
      </c>
      <c r="D1000" s="6" t="s">
        <v>13</v>
      </c>
      <c r="E1000" s="6"/>
      <c r="F1000" s="9">
        <f t="shared" si="61"/>
        <v>2</v>
      </c>
      <c r="G1000" s="9">
        <f t="shared" si="62"/>
        <v>4</v>
      </c>
      <c r="H1000" s="9">
        <f t="shared" si="63"/>
        <v>6</v>
      </c>
      <c r="J1000" s="9" t="str">
        <f>TEXT(MID(B1000,1,Table1[[#This Row],[level1]]-1),"00")</f>
        <v>09</v>
      </c>
      <c r="K1000" s="9" t="str">
        <f>TEXT(MID(B1000,Table1[[#This Row],[level1]]+1,Table1[[#This Row],[level2]]-Table1[[#This Row],[level1]]-1),"00")</f>
        <v>01</v>
      </c>
      <c r="L1000" s="9" t="str">
        <f>TEXT(MID(B1000,Table1[[#This Row],[level2]]+1,5),"00")</f>
        <v>2.5</v>
      </c>
      <c r="Q1000" s="9" t="str">
        <f t="shared" si="60"/>
        <v>{"ID":"9.1.2.5", "Title":"Perform variance analysis"},</v>
      </c>
    </row>
    <row r="1001" spans="1:17" s="9" customFormat="1" hidden="1">
      <c r="A1001" s="6">
        <v>11175</v>
      </c>
      <c r="B1001" s="7" t="s">
        <v>2004</v>
      </c>
      <c r="C1001" s="13" t="s">
        <v>2005</v>
      </c>
      <c r="D1001" s="6" t="s">
        <v>13</v>
      </c>
      <c r="E1001" s="6"/>
      <c r="F1001" s="9">
        <f t="shared" si="61"/>
        <v>2</v>
      </c>
      <c r="G1001" s="9">
        <f t="shared" si="62"/>
        <v>4</v>
      </c>
      <c r="H1001" s="9">
        <f t="shared" si="63"/>
        <v>6</v>
      </c>
      <c r="J1001" s="9" t="str">
        <f>TEXT(MID(B1001,1,Table1[[#This Row],[level1]]-1),"00")</f>
        <v>09</v>
      </c>
      <c r="K1001" s="9" t="str">
        <f>TEXT(MID(B1001,Table1[[#This Row],[level1]]+1,Table1[[#This Row],[level2]]-Table1[[#This Row],[level1]]-1),"00")</f>
        <v>01</v>
      </c>
      <c r="L1001" s="9" t="str">
        <f>TEXT(MID(B1001,Table1[[#This Row],[level2]]+1,5),"00")</f>
        <v>2.6</v>
      </c>
      <c r="Q1001" s="9" t="str">
        <f t="shared" si="60"/>
        <v>{"ID":"9.1.2.6", "Title":"Report on profitability"},</v>
      </c>
    </row>
    <row r="1002" spans="1:17" s="9" customFormat="1">
      <c r="A1002" s="6">
        <v>10740</v>
      </c>
      <c r="B1002" s="7" t="s">
        <v>2006</v>
      </c>
      <c r="C1002" s="12" t="s">
        <v>2007</v>
      </c>
      <c r="D1002" s="6" t="s">
        <v>13</v>
      </c>
      <c r="E1002" s="6"/>
      <c r="F1002" s="9">
        <f t="shared" si="61"/>
        <v>2</v>
      </c>
      <c r="G1002" s="9">
        <f t="shared" si="62"/>
        <v>4</v>
      </c>
      <c r="H1002" s="9" t="e">
        <f t="shared" si="63"/>
        <v>#VALUE!</v>
      </c>
      <c r="J1002" s="9" t="str">
        <f>TEXT(MID(B1002,1,Table1[[#This Row],[level1]]-1),"00")</f>
        <v>09</v>
      </c>
      <c r="K1002" s="9" t="str">
        <f>TEXT(MID(B1002,Table1[[#This Row],[level1]]+1,Table1[[#This Row],[level2]]-Table1[[#This Row],[level1]]-1),"00")</f>
        <v>01</v>
      </c>
      <c r="L1002" s="9" t="str">
        <f>TEXT(MID(B1002,Table1[[#This Row],[level2]]+1,5),"00")</f>
        <v>03</v>
      </c>
      <c r="Q1002" s="9" t="str">
        <f t="shared" si="60"/>
        <v>{"ID":"9.1.3", "Title":"Perform cost management"},</v>
      </c>
    </row>
    <row r="1003" spans="1:17" s="9" customFormat="1" hidden="1">
      <c r="A1003" s="6">
        <v>10778</v>
      </c>
      <c r="B1003" s="7" t="s">
        <v>2008</v>
      </c>
      <c r="C1003" s="13" t="s">
        <v>2009</v>
      </c>
      <c r="D1003" s="6" t="s">
        <v>13</v>
      </c>
      <c r="E1003" s="6"/>
      <c r="F1003" s="9">
        <f t="shared" si="61"/>
        <v>2</v>
      </c>
      <c r="G1003" s="9">
        <f t="shared" si="62"/>
        <v>4</v>
      </c>
      <c r="H1003" s="9">
        <f t="shared" si="63"/>
        <v>6</v>
      </c>
      <c r="J1003" s="9" t="str">
        <f>TEXT(MID(B1003,1,Table1[[#This Row],[level1]]-1),"00")</f>
        <v>09</v>
      </c>
      <c r="K1003" s="9" t="str">
        <f>TEXT(MID(B1003,Table1[[#This Row],[level1]]+1,Table1[[#This Row],[level2]]-Table1[[#This Row],[level1]]-1),"00")</f>
        <v>01</v>
      </c>
      <c r="L1003" s="9" t="str">
        <f>TEXT(MID(B1003,Table1[[#This Row],[level2]]+1,5),"00")</f>
        <v>3.1</v>
      </c>
      <c r="Q1003" s="9" t="str">
        <f t="shared" si="60"/>
        <v>{"ID":"9.1.3.1", "Title":"Determine key cost drivers"},</v>
      </c>
    </row>
    <row r="1004" spans="1:17" s="9" customFormat="1" hidden="1">
      <c r="A1004" s="6">
        <v>10779</v>
      </c>
      <c r="B1004" s="7" t="s">
        <v>2010</v>
      </c>
      <c r="C1004" s="13" t="s">
        <v>2011</v>
      </c>
      <c r="D1004" s="6" t="s">
        <v>13</v>
      </c>
      <c r="E1004" s="6"/>
      <c r="F1004" s="9">
        <f t="shared" si="61"/>
        <v>2</v>
      </c>
      <c r="G1004" s="9">
        <f t="shared" si="62"/>
        <v>4</v>
      </c>
      <c r="H1004" s="9">
        <f t="shared" si="63"/>
        <v>6</v>
      </c>
      <c r="J1004" s="9" t="str">
        <f>TEXT(MID(B1004,1,Table1[[#This Row],[level1]]-1),"00")</f>
        <v>09</v>
      </c>
      <c r="K1004" s="9" t="str">
        <f>TEXT(MID(B1004,Table1[[#This Row],[level1]]+1,Table1[[#This Row],[level2]]-Table1[[#This Row],[level1]]-1),"00")</f>
        <v>01</v>
      </c>
      <c r="L1004" s="9" t="str">
        <f>TEXT(MID(B1004,Table1[[#This Row],[level2]]+1,5),"00")</f>
        <v>3.2</v>
      </c>
      <c r="Q1004" s="9" t="str">
        <f t="shared" si="60"/>
        <v>{"ID":"9.1.3.2", "Title":"Measure cost drivers"},</v>
      </c>
    </row>
    <row r="1005" spans="1:17" s="9" customFormat="1" hidden="1">
      <c r="A1005" s="6">
        <v>10780</v>
      </c>
      <c r="B1005" s="7" t="s">
        <v>2012</v>
      </c>
      <c r="C1005" s="13" t="s">
        <v>2013</v>
      </c>
      <c r="D1005" s="6" t="s">
        <v>13</v>
      </c>
      <c r="E1005" s="6"/>
      <c r="F1005" s="9">
        <f t="shared" si="61"/>
        <v>2</v>
      </c>
      <c r="G1005" s="9">
        <f t="shared" si="62"/>
        <v>4</v>
      </c>
      <c r="H1005" s="9">
        <f t="shared" si="63"/>
        <v>6</v>
      </c>
      <c r="J1005" s="9" t="str">
        <f>TEXT(MID(B1005,1,Table1[[#This Row],[level1]]-1),"00")</f>
        <v>09</v>
      </c>
      <c r="K1005" s="9" t="str">
        <f>TEXT(MID(B1005,Table1[[#This Row],[level1]]+1,Table1[[#This Row],[level2]]-Table1[[#This Row],[level1]]-1),"00")</f>
        <v>01</v>
      </c>
      <c r="L1005" s="9" t="str">
        <f>TEXT(MID(B1005,Table1[[#This Row],[level2]]+1,5),"00")</f>
        <v>3.3</v>
      </c>
      <c r="Q1005" s="9" t="str">
        <f t="shared" si="60"/>
        <v>{"ID":"9.1.3.3", "Title":"Determine critical activities"},</v>
      </c>
    </row>
    <row r="1006" spans="1:17" s="9" customFormat="1" hidden="1">
      <c r="A1006" s="6">
        <v>10781</v>
      </c>
      <c r="B1006" s="7" t="s">
        <v>2014</v>
      </c>
      <c r="C1006" s="13" t="s">
        <v>2015</v>
      </c>
      <c r="D1006" s="6" t="s">
        <v>13</v>
      </c>
      <c r="E1006" s="6"/>
      <c r="F1006" s="9">
        <f t="shared" si="61"/>
        <v>2</v>
      </c>
      <c r="G1006" s="9">
        <f t="shared" si="62"/>
        <v>4</v>
      </c>
      <c r="H1006" s="9">
        <f t="shared" si="63"/>
        <v>6</v>
      </c>
      <c r="J1006" s="9" t="str">
        <f>TEXT(MID(B1006,1,Table1[[#This Row],[level1]]-1),"00")</f>
        <v>09</v>
      </c>
      <c r="K1006" s="9" t="str">
        <f>TEXT(MID(B1006,Table1[[#This Row],[level1]]+1,Table1[[#This Row],[level2]]-Table1[[#This Row],[level1]]-1),"00")</f>
        <v>01</v>
      </c>
      <c r="L1006" s="9" t="str">
        <f>TEXT(MID(B1006,Table1[[#This Row],[level2]]+1,5),"00")</f>
        <v>3.4</v>
      </c>
      <c r="Q1006" s="9" t="str">
        <f t="shared" si="60"/>
        <v>{"ID":"9.1.3.4", "Title":"Manage asset resource deployment and utilization"},</v>
      </c>
    </row>
    <row r="1007" spans="1:17" s="9" customFormat="1">
      <c r="A1007" s="6">
        <v>10741</v>
      </c>
      <c r="B1007" s="7" t="s">
        <v>2016</v>
      </c>
      <c r="C1007" s="12" t="s">
        <v>2017</v>
      </c>
      <c r="D1007" s="6" t="s">
        <v>6</v>
      </c>
      <c r="E1007" s="6"/>
      <c r="F1007" s="9">
        <f t="shared" si="61"/>
        <v>2</v>
      </c>
      <c r="G1007" s="9">
        <f t="shared" si="62"/>
        <v>4</v>
      </c>
      <c r="H1007" s="9" t="e">
        <f t="shared" si="63"/>
        <v>#VALUE!</v>
      </c>
      <c r="J1007" s="9" t="str">
        <f>TEXT(MID(B1007,1,Table1[[#This Row],[level1]]-1),"00")</f>
        <v>09</v>
      </c>
      <c r="K1007" s="9" t="str">
        <f>TEXT(MID(B1007,Table1[[#This Row],[level1]]+1,Table1[[#This Row],[level2]]-Table1[[#This Row],[level1]]-1),"00")</f>
        <v>01</v>
      </c>
      <c r="L1007" s="9" t="str">
        <f>TEXT(MID(B1007,Table1[[#This Row],[level2]]+1,5),"00")</f>
        <v>04</v>
      </c>
      <c r="Q1007" s="9" t="str">
        <f t="shared" si="60"/>
        <v>{"ID":"9.1.4", "Title":"Evaluate and manage financial performance"},</v>
      </c>
    </row>
    <row r="1008" spans="1:17" s="9" customFormat="1" hidden="1">
      <c r="A1008" s="6">
        <v>10782</v>
      </c>
      <c r="B1008" s="7" t="s">
        <v>2018</v>
      </c>
      <c r="C1008" s="13" t="s">
        <v>2019</v>
      </c>
      <c r="D1008" s="6" t="s">
        <v>13</v>
      </c>
      <c r="E1008" s="6"/>
      <c r="F1008" s="9">
        <f t="shared" si="61"/>
        <v>2</v>
      </c>
      <c r="G1008" s="9">
        <f t="shared" si="62"/>
        <v>4</v>
      </c>
      <c r="H1008" s="9">
        <f t="shared" si="63"/>
        <v>6</v>
      </c>
      <c r="J1008" s="9" t="str">
        <f>TEXT(MID(B1008,1,Table1[[#This Row],[level1]]-1),"00")</f>
        <v>09</v>
      </c>
      <c r="K1008" s="9" t="str">
        <f>TEXT(MID(B1008,Table1[[#This Row],[level1]]+1,Table1[[#This Row],[level2]]-Table1[[#This Row],[level1]]-1),"00")</f>
        <v>01</v>
      </c>
      <c r="L1008" s="9" t="str">
        <f>TEXT(MID(B1008,Table1[[#This Row],[level2]]+1,5),"00")</f>
        <v>4.1</v>
      </c>
      <c r="Q1008" s="9" t="str">
        <f t="shared" si="60"/>
        <v>{"ID":"9.1.4.1", "Title":"Assess customer and product profitability"},</v>
      </c>
    </row>
    <row r="1009" spans="1:17" s="9" customFormat="1" hidden="1">
      <c r="A1009" s="6">
        <v>10783</v>
      </c>
      <c r="B1009" s="7" t="s">
        <v>2020</v>
      </c>
      <c r="C1009" s="13" t="s">
        <v>2021</v>
      </c>
      <c r="D1009" s="6" t="s">
        <v>13</v>
      </c>
      <c r="E1009" s="6"/>
      <c r="F1009" s="9">
        <f t="shared" si="61"/>
        <v>2</v>
      </c>
      <c r="G1009" s="9">
        <f t="shared" si="62"/>
        <v>4</v>
      </c>
      <c r="H1009" s="9">
        <f t="shared" si="63"/>
        <v>6</v>
      </c>
      <c r="J1009" s="9" t="str">
        <f>TEXT(MID(B1009,1,Table1[[#This Row],[level1]]-1),"00")</f>
        <v>09</v>
      </c>
      <c r="K1009" s="9" t="str">
        <f>TEXT(MID(B1009,Table1[[#This Row],[level1]]+1,Table1[[#This Row],[level2]]-Table1[[#This Row],[level1]]-1),"00")</f>
        <v>01</v>
      </c>
      <c r="L1009" s="9" t="str">
        <f>TEXT(MID(B1009,Table1[[#This Row],[level2]]+1,5),"00")</f>
        <v>4.2</v>
      </c>
      <c r="Q1009" s="9" t="str">
        <f t="shared" si="60"/>
        <v>{"ID":"9.1.4.2", "Title":"Evaluate new products"},</v>
      </c>
    </row>
    <row r="1010" spans="1:17" s="9" customFormat="1" hidden="1">
      <c r="A1010" s="6">
        <v>10784</v>
      </c>
      <c r="B1010" s="7" t="s">
        <v>2022</v>
      </c>
      <c r="C1010" s="13" t="s">
        <v>2023</v>
      </c>
      <c r="D1010" s="6" t="s">
        <v>13</v>
      </c>
      <c r="E1010" s="6"/>
      <c r="F1010" s="9">
        <f t="shared" si="61"/>
        <v>2</v>
      </c>
      <c r="G1010" s="9">
        <f t="shared" si="62"/>
        <v>4</v>
      </c>
      <c r="H1010" s="9">
        <f t="shared" si="63"/>
        <v>6</v>
      </c>
      <c r="J1010" s="9" t="str">
        <f>TEXT(MID(B1010,1,Table1[[#This Row],[level1]]-1),"00")</f>
        <v>09</v>
      </c>
      <c r="K1010" s="9" t="str">
        <f>TEXT(MID(B1010,Table1[[#This Row],[level1]]+1,Table1[[#This Row],[level2]]-Table1[[#This Row],[level1]]-1),"00")</f>
        <v>01</v>
      </c>
      <c r="L1010" s="9" t="str">
        <f>TEXT(MID(B1010,Table1[[#This Row],[level2]]+1,5),"00")</f>
        <v>4.3</v>
      </c>
      <c r="Q1010" s="9" t="str">
        <f t="shared" si="60"/>
        <v>{"ID":"9.1.4.3", "Title":"Perform life cycle costing"},</v>
      </c>
    </row>
    <row r="1011" spans="1:17" s="9" customFormat="1" hidden="1">
      <c r="A1011" s="6">
        <v>10785</v>
      </c>
      <c r="B1011" s="7" t="s">
        <v>2024</v>
      </c>
      <c r="C1011" s="13" t="s">
        <v>2025</v>
      </c>
      <c r="D1011" s="6" t="s">
        <v>13</v>
      </c>
      <c r="E1011" s="6"/>
      <c r="F1011" s="9">
        <f t="shared" si="61"/>
        <v>2</v>
      </c>
      <c r="G1011" s="9">
        <f t="shared" si="62"/>
        <v>4</v>
      </c>
      <c r="H1011" s="9">
        <f t="shared" si="63"/>
        <v>6</v>
      </c>
      <c r="J1011" s="9" t="str">
        <f>TEXT(MID(B1011,1,Table1[[#This Row],[level1]]-1),"00")</f>
        <v>09</v>
      </c>
      <c r="K1011" s="9" t="str">
        <f>TEXT(MID(B1011,Table1[[#This Row],[level1]]+1,Table1[[#This Row],[level2]]-Table1[[#This Row],[level1]]-1),"00")</f>
        <v>01</v>
      </c>
      <c r="L1011" s="9" t="str">
        <f>TEXT(MID(B1011,Table1[[#This Row],[level2]]+1,5),"00")</f>
        <v>4.4</v>
      </c>
      <c r="Q1011" s="9" t="str">
        <f t="shared" si="60"/>
        <v>{"ID":"9.1.4.4", "Title":"Optimize customer and product mix"},</v>
      </c>
    </row>
    <row r="1012" spans="1:17" s="9" customFormat="1" hidden="1">
      <c r="A1012" s="6">
        <v>10786</v>
      </c>
      <c r="B1012" s="7" t="s">
        <v>2026</v>
      </c>
      <c r="C1012" s="13" t="s">
        <v>2027</v>
      </c>
      <c r="D1012" s="6" t="s">
        <v>13</v>
      </c>
      <c r="E1012" s="6"/>
      <c r="F1012" s="9">
        <f t="shared" si="61"/>
        <v>2</v>
      </c>
      <c r="G1012" s="9">
        <f t="shared" si="62"/>
        <v>4</v>
      </c>
      <c r="H1012" s="9">
        <f t="shared" si="63"/>
        <v>6</v>
      </c>
      <c r="J1012" s="9" t="str">
        <f>TEXT(MID(B1012,1,Table1[[#This Row],[level1]]-1),"00")</f>
        <v>09</v>
      </c>
      <c r="K1012" s="9" t="str">
        <f>TEXT(MID(B1012,Table1[[#This Row],[level1]]+1,Table1[[#This Row],[level2]]-Table1[[#This Row],[level1]]-1),"00")</f>
        <v>01</v>
      </c>
      <c r="L1012" s="9" t="str">
        <f>TEXT(MID(B1012,Table1[[#This Row],[level2]]+1,5),"00")</f>
        <v>4.5</v>
      </c>
      <c r="Q1012" s="9" t="str">
        <f t="shared" si="60"/>
        <v>{"ID":"9.1.4.5", "Title":"Track performance of new-customer and product strategies"},</v>
      </c>
    </row>
    <row r="1013" spans="1:17" s="9" customFormat="1" hidden="1">
      <c r="A1013" s="6">
        <v>10787</v>
      </c>
      <c r="B1013" s="7" t="s">
        <v>2028</v>
      </c>
      <c r="C1013" s="13" t="s">
        <v>2029</v>
      </c>
      <c r="D1013" s="6" t="s">
        <v>13</v>
      </c>
      <c r="E1013" s="6"/>
      <c r="F1013" s="9">
        <f t="shared" si="61"/>
        <v>2</v>
      </c>
      <c r="G1013" s="9">
        <f t="shared" si="62"/>
        <v>4</v>
      </c>
      <c r="H1013" s="9">
        <f t="shared" si="63"/>
        <v>6</v>
      </c>
      <c r="J1013" s="9" t="str">
        <f>TEXT(MID(B1013,1,Table1[[#This Row],[level1]]-1),"00")</f>
        <v>09</v>
      </c>
      <c r="K1013" s="9" t="str">
        <f>TEXT(MID(B1013,Table1[[#This Row],[level1]]+1,Table1[[#This Row],[level2]]-Table1[[#This Row],[level1]]-1),"00")</f>
        <v>01</v>
      </c>
      <c r="L1013" s="9" t="str">
        <f>TEXT(MID(B1013,Table1[[#This Row],[level2]]+1,5),"00")</f>
        <v>4.6</v>
      </c>
      <c r="Q1013" s="9" t="str">
        <f t="shared" si="60"/>
        <v>{"ID":"9.1.4.6", "Title":"Prepare activity-based performance measures"},</v>
      </c>
    </row>
    <row r="1014" spans="1:17" s="9" customFormat="1" hidden="1">
      <c r="A1014" s="6">
        <v>10788</v>
      </c>
      <c r="B1014" s="7" t="s">
        <v>2030</v>
      </c>
      <c r="C1014" s="13" t="s">
        <v>2031</v>
      </c>
      <c r="D1014" s="6" t="s">
        <v>13</v>
      </c>
      <c r="E1014" s="6"/>
      <c r="F1014" s="9">
        <f t="shared" si="61"/>
        <v>2</v>
      </c>
      <c r="G1014" s="9">
        <f t="shared" si="62"/>
        <v>4</v>
      </c>
      <c r="H1014" s="9">
        <f t="shared" si="63"/>
        <v>6</v>
      </c>
      <c r="J1014" s="9" t="str">
        <f>TEXT(MID(B1014,1,Table1[[#This Row],[level1]]-1),"00")</f>
        <v>09</v>
      </c>
      <c r="K1014" s="9" t="str">
        <f>TEXT(MID(B1014,Table1[[#This Row],[level1]]+1,Table1[[#This Row],[level2]]-Table1[[#This Row],[level1]]-1),"00")</f>
        <v>01</v>
      </c>
      <c r="L1014" s="9" t="str">
        <f>TEXT(MID(B1014,Table1[[#This Row],[level2]]+1,5),"00")</f>
        <v>4.7</v>
      </c>
      <c r="Q1014" s="9" t="str">
        <f t="shared" si="60"/>
        <v>{"ID":"9.1.4.7", "Title":"Manage continuous cost improvement"},</v>
      </c>
    </row>
    <row r="1015" spans="1:17" s="9" customFormat="1">
      <c r="A1015" s="6">
        <v>10729</v>
      </c>
      <c r="B1015" s="7" t="s">
        <v>2032</v>
      </c>
      <c r="C1015" s="11" t="s">
        <v>2033</v>
      </c>
      <c r="D1015" s="6" t="s">
        <v>6</v>
      </c>
      <c r="E1015" s="6"/>
      <c r="F1015" s="9">
        <f t="shared" si="61"/>
        <v>2</v>
      </c>
      <c r="G1015" s="9" t="e">
        <f t="shared" si="62"/>
        <v>#VALUE!</v>
      </c>
      <c r="H1015" s="9" t="e">
        <f t="shared" si="63"/>
        <v>#VALUE!</v>
      </c>
      <c r="J1015" s="9" t="str">
        <f>TEXT(MID(B1015,1,Table1[[#This Row],[level1]]-1),"00")</f>
        <v>09</v>
      </c>
      <c r="K1015" s="9" t="e">
        <f>TEXT(MID(B1015,Table1[[#This Row],[level1]]+1,Table1[[#This Row],[level2]]-Table1[[#This Row],[level1]]-1),"00")</f>
        <v>#VALUE!</v>
      </c>
      <c r="L1015" s="9" t="e">
        <f>TEXT(MID(B1015,Table1[[#This Row],[level2]]+1,5),"00")</f>
        <v>#VALUE!</v>
      </c>
      <c r="Q1015" s="9" t="str">
        <f t="shared" si="60"/>
        <v>{"ID":"9.2", "Title":"Perform revenue accounting"},</v>
      </c>
    </row>
    <row r="1016" spans="1:17" s="9" customFormat="1">
      <c r="A1016" s="6">
        <v>10742</v>
      </c>
      <c r="B1016" s="7" t="s">
        <v>2034</v>
      </c>
      <c r="C1016" s="12" t="s">
        <v>2035</v>
      </c>
      <c r="D1016" s="6" t="s">
        <v>6</v>
      </c>
      <c r="E1016" s="6"/>
      <c r="F1016" s="9">
        <f t="shared" si="61"/>
        <v>2</v>
      </c>
      <c r="G1016" s="9">
        <f t="shared" si="62"/>
        <v>4</v>
      </c>
      <c r="H1016" s="9" t="e">
        <f t="shared" si="63"/>
        <v>#VALUE!</v>
      </c>
      <c r="J1016" s="9" t="str">
        <f>TEXT(MID(B1016,1,Table1[[#This Row],[level1]]-1),"00")</f>
        <v>09</v>
      </c>
      <c r="K1016" s="9" t="str">
        <f>TEXT(MID(B1016,Table1[[#This Row],[level1]]+1,Table1[[#This Row],[level2]]-Table1[[#This Row],[level1]]-1),"00")</f>
        <v>02</v>
      </c>
      <c r="L1016" s="9" t="str">
        <f>TEXT(MID(B1016,Table1[[#This Row],[level2]]+1,5),"00")</f>
        <v>01</v>
      </c>
      <c r="Q1016" s="9" t="str">
        <f t="shared" si="60"/>
        <v>{"ID":"9.2.1", "Title":"Process customer credit"},</v>
      </c>
    </row>
    <row r="1017" spans="1:17" s="9" customFormat="1" hidden="1">
      <c r="A1017" s="6">
        <v>10789</v>
      </c>
      <c r="B1017" s="7" t="s">
        <v>2036</v>
      </c>
      <c r="C1017" s="13" t="s">
        <v>2037</v>
      </c>
      <c r="D1017" s="6" t="s">
        <v>13</v>
      </c>
      <c r="E1017" s="6"/>
      <c r="F1017" s="9">
        <f t="shared" si="61"/>
        <v>2</v>
      </c>
      <c r="G1017" s="9">
        <f t="shared" si="62"/>
        <v>4</v>
      </c>
      <c r="H1017" s="9">
        <f t="shared" si="63"/>
        <v>6</v>
      </c>
      <c r="J1017" s="9" t="str">
        <f>TEXT(MID(B1017,1,Table1[[#This Row],[level1]]-1),"00")</f>
        <v>09</v>
      </c>
      <c r="K1017" s="9" t="str">
        <f>TEXT(MID(B1017,Table1[[#This Row],[level1]]+1,Table1[[#This Row],[level2]]-Table1[[#This Row],[level1]]-1),"00")</f>
        <v>02</v>
      </c>
      <c r="L1017" s="9" t="str">
        <f>TEXT(MID(B1017,Table1[[#This Row],[level2]]+1,5),"00")</f>
        <v>1.1</v>
      </c>
      <c r="Q1017" s="9" t="str">
        <f t="shared" si="60"/>
        <v>{"ID":"9.2.1.1", "Title":"Establish credit policies"},</v>
      </c>
    </row>
    <row r="1018" spans="1:17" s="9" customFormat="1" hidden="1">
      <c r="A1018" s="6">
        <v>10790</v>
      </c>
      <c r="B1018" s="7" t="s">
        <v>2038</v>
      </c>
      <c r="C1018" s="13" t="s">
        <v>2039</v>
      </c>
      <c r="D1018" s="6" t="s">
        <v>13</v>
      </c>
      <c r="E1018" s="6"/>
      <c r="F1018" s="9">
        <f t="shared" si="61"/>
        <v>2</v>
      </c>
      <c r="G1018" s="9">
        <f t="shared" si="62"/>
        <v>4</v>
      </c>
      <c r="H1018" s="9">
        <f t="shared" si="63"/>
        <v>6</v>
      </c>
      <c r="J1018" s="9" t="str">
        <f>TEXT(MID(B1018,1,Table1[[#This Row],[level1]]-1),"00")</f>
        <v>09</v>
      </c>
      <c r="K1018" s="9" t="str">
        <f>TEXT(MID(B1018,Table1[[#This Row],[level1]]+1,Table1[[#This Row],[level2]]-Table1[[#This Row],[level1]]-1),"00")</f>
        <v>02</v>
      </c>
      <c r="L1018" s="9" t="str">
        <f>TEXT(MID(B1018,Table1[[#This Row],[level2]]+1,5),"00")</f>
        <v>1.2</v>
      </c>
      <c r="Q1018" s="9" t="str">
        <f t="shared" si="60"/>
        <v>{"ID":"9.2.1.2", "Title":"Analyze/Approve new account applications"},</v>
      </c>
    </row>
    <row r="1019" spans="1:17" s="9" customFormat="1" hidden="1">
      <c r="A1019" s="6">
        <v>14187</v>
      </c>
      <c r="B1019" s="7" t="s">
        <v>2040</v>
      </c>
      <c r="C1019" s="13" t="s">
        <v>2041</v>
      </c>
      <c r="D1019" s="6" t="s">
        <v>13</v>
      </c>
      <c r="E1019" s="6"/>
      <c r="F1019" s="9">
        <f t="shared" si="61"/>
        <v>2</v>
      </c>
      <c r="G1019" s="9">
        <f t="shared" si="62"/>
        <v>4</v>
      </c>
      <c r="H1019" s="9">
        <f t="shared" si="63"/>
        <v>6</v>
      </c>
      <c r="J1019" s="9" t="str">
        <f>TEXT(MID(B1019,1,Table1[[#This Row],[level1]]-1),"00")</f>
        <v>09</v>
      </c>
      <c r="K1019" s="9" t="str">
        <f>TEXT(MID(B1019,Table1[[#This Row],[level1]]+1,Table1[[#This Row],[level2]]-Table1[[#This Row],[level1]]-1),"00")</f>
        <v>02</v>
      </c>
      <c r="L1019" s="9" t="str">
        <f>TEXT(MID(B1019,Table1[[#This Row],[level2]]+1,5),"00")</f>
        <v>1.3</v>
      </c>
      <c r="Q1019" s="9" t="str">
        <f t="shared" si="60"/>
        <v>{"ID":"9.2.1.3", "Title":"Analyze credit scoring history"},</v>
      </c>
    </row>
    <row r="1020" spans="1:17" s="9" customFormat="1" hidden="1">
      <c r="A1020" s="6">
        <v>14188</v>
      </c>
      <c r="B1020" s="7" t="s">
        <v>2042</v>
      </c>
      <c r="C1020" s="13" t="s">
        <v>2043</v>
      </c>
      <c r="D1020" s="6" t="s">
        <v>13</v>
      </c>
      <c r="E1020" s="6"/>
      <c r="F1020" s="9">
        <f t="shared" si="61"/>
        <v>2</v>
      </c>
      <c r="G1020" s="9">
        <f t="shared" si="62"/>
        <v>4</v>
      </c>
      <c r="H1020" s="9">
        <f t="shared" si="63"/>
        <v>6</v>
      </c>
      <c r="J1020" s="9" t="str">
        <f>TEXT(MID(B1020,1,Table1[[#This Row],[level1]]-1),"00")</f>
        <v>09</v>
      </c>
      <c r="K1020" s="9" t="str">
        <f>TEXT(MID(B1020,Table1[[#This Row],[level1]]+1,Table1[[#This Row],[level2]]-Table1[[#This Row],[level1]]-1),"00")</f>
        <v>02</v>
      </c>
      <c r="L1020" s="9" t="str">
        <f>TEXT(MID(B1020,Table1[[#This Row],[level2]]+1,5),"00")</f>
        <v>1.4</v>
      </c>
      <c r="Q1020" s="9" t="str">
        <f t="shared" si="60"/>
        <v>{"ID":"9.2.1.4", "Title":"Forecast credit scoring requirement"},</v>
      </c>
    </row>
    <row r="1021" spans="1:17" s="9" customFormat="1" hidden="1">
      <c r="A1021" s="6">
        <v>10791</v>
      </c>
      <c r="B1021" s="7" t="s">
        <v>2044</v>
      </c>
      <c r="C1021" s="13" t="s">
        <v>2045</v>
      </c>
      <c r="D1021" s="6" t="s">
        <v>13</v>
      </c>
      <c r="E1021" s="6"/>
      <c r="F1021" s="9">
        <f t="shared" si="61"/>
        <v>2</v>
      </c>
      <c r="G1021" s="9">
        <f t="shared" si="62"/>
        <v>4</v>
      </c>
      <c r="H1021" s="9">
        <f t="shared" si="63"/>
        <v>6</v>
      </c>
      <c r="J1021" s="9" t="str">
        <f>TEXT(MID(B1021,1,Table1[[#This Row],[level1]]-1),"00")</f>
        <v>09</v>
      </c>
      <c r="K1021" s="9" t="str">
        <f>TEXT(MID(B1021,Table1[[#This Row],[level1]]+1,Table1[[#This Row],[level2]]-Table1[[#This Row],[level1]]-1),"00")</f>
        <v>02</v>
      </c>
      <c r="L1021" s="9" t="str">
        <f>TEXT(MID(B1021,Table1[[#This Row],[level2]]+1,5),"00")</f>
        <v>1.5</v>
      </c>
      <c r="Q1021" s="9" t="str">
        <f t="shared" si="60"/>
        <v>{"ID":"9.2.1.5", "Title":"Review existing accounts"},</v>
      </c>
    </row>
    <row r="1022" spans="1:17" s="9" customFormat="1" hidden="1">
      <c r="A1022" s="6">
        <v>10792</v>
      </c>
      <c r="B1022" s="7" t="s">
        <v>2046</v>
      </c>
      <c r="C1022" s="13" t="s">
        <v>2047</v>
      </c>
      <c r="D1022" s="6" t="s">
        <v>13</v>
      </c>
      <c r="E1022" s="6"/>
      <c r="F1022" s="9">
        <f t="shared" si="61"/>
        <v>2</v>
      </c>
      <c r="G1022" s="9">
        <f t="shared" si="62"/>
        <v>4</v>
      </c>
      <c r="H1022" s="9">
        <f t="shared" si="63"/>
        <v>6</v>
      </c>
      <c r="J1022" s="9" t="str">
        <f>TEXT(MID(B1022,1,Table1[[#This Row],[level1]]-1),"00")</f>
        <v>09</v>
      </c>
      <c r="K1022" s="9" t="str">
        <f>TEXT(MID(B1022,Table1[[#This Row],[level1]]+1,Table1[[#This Row],[level2]]-Table1[[#This Row],[level1]]-1),"00")</f>
        <v>02</v>
      </c>
      <c r="L1022" s="9" t="str">
        <f>TEXT(MID(B1022,Table1[[#This Row],[level2]]+1,5),"00")</f>
        <v>1.6</v>
      </c>
      <c r="Q1022" s="9" t="str">
        <f t="shared" si="60"/>
        <v>{"ID":"9.2.1.6", "Title":"Produce credit/collection reports"},</v>
      </c>
    </row>
    <row r="1023" spans="1:17" s="9" customFormat="1" hidden="1">
      <c r="A1023" s="6">
        <v>10793</v>
      </c>
      <c r="B1023" s="7" t="s">
        <v>2048</v>
      </c>
      <c r="C1023" s="13" t="s">
        <v>2049</v>
      </c>
      <c r="D1023" s="6" t="s">
        <v>13</v>
      </c>
      <c r="E1023" s="6"/>
      <c r="F1023" s="9">
        <f t="shared" si="61"/>
        <v>2</v>
      </c>
      <c r="G1023" s="9">
        <f t="shared" si="62"/>
        <v>4</v>
      </c>
      <c r="H1023" s="9">
        <f t="shared" si="63"/>
        <v>6</v>
      </c>
      <c r="J1023" s="9" t="str">
        <f>TEXT(MID(B1023,1,Table1[[#This Row],[level1]]-1),"00")</f>
        <v>09</v>
      </c>
      <c r="K1023" s="9" t="str">
        <f>TEXT(MID(B1023,Table1[[#This Row],[level1]]+1,Table1[[#This Row],[level2]]-Table1[[#This Row],[level1]]-1),"00")</f>
        <v>02</v>
      </c>
      <c r="L1023" s="9" t="str">
        <f>TEXT(MID(B1023,Table1[[#This Row],[level2]]+1,5),"00")</f>
        <v>1.7</v>
      </c>
      <c r="Q1023" s="9" t="str">
        <f t="shared" si="60"/>
        <v>{"ID":"9.2.1.7", "Title":"Reinstate or suspend accounts based on credit policies"},</v>
      </c>
    </row>
    <row r="1024" spans="1:17" s="9" customFormat="1">
      <c r="A1024" s="6">
        <v>10743</v>
      </c>
      <c r="B1024" s="7" t="s">
        <v>2050</v>
      </c>
      <c r="C1024" s="12" t="s">
        <v>2051</v>
      </c>
      <c r="D1024" s="6" t="s">
        <v>6</v>
      </c>
      <c r="E1024" s="6"/>
      <c r="F1024" s="9">
        <f t="shared" si="61"/>
        <v>2</v>
      </c>
      <c r="G1024" s="9">
        <f t="shared" si="62"/>
        <v>4</v>
      </c>
      <c r="H1024" s="9" t="e">
        <f t="shared" si="63"/>
        <v>#VALUE!</v>
      </c>
      <c r="J1024" s="9" t="str">
        <f>TEXT(MID(B1024,1,Table1[[#This Row],[level1]]-1),"00")</f>
        <v>09</v>
      </c>
      <c r="K1024" s="9" t="str">
        <f>TEXT(MID(B1024,Table1[[#This Row],[level1]]+1,Table1[[#This Row],[level2]]-Table1[[#This Row],[level1]]-1),"00")</f>
        <v>02</v>
      </c>
      <c r="L1024" s="9" t="str">
        <f>TEXT(MID(B1024,Table1[[#This Row],[level2]]+1,5),"00")</f>
        <v>02</v>
      </c>
      <c r="Q1024" s="9" t="str">
        <f t="shared" si="60"/>
        <v>{"ID":"9.2.2", "Title":"Invoice customer"},</v>
      </c>
    </row>
    <row r="1025" spans="1:17" s="9" customFormat="1" hidden="1">
      <c r="A1025" s="6">
        <v>10794</v>
      </c>
      <c r="B1025" s="7" t="s">
        <v>2052</v>
      </c>
      <c r="C1025" s="13" t="s">
        <v>2053</v>
      </c>
      <c r="D1025" s="6" t="s">
        <v>13</v>
      </c>
      <c r="E1025" s="6"/>
      <c r="F1025" s="9">
        <f t="shared" si="61"/>
        <v>2</v>
      </c>
      <c r="G1025" s="9">
        <f t="shared" si="62"/>
        <v>4</v>
      </c>
      <c r="H1025" s="9">
        <f t="shared" si="63"/>
        <v>6</v>
      </c>
      <c r="J1025" s="9" t="str">
        <f>TEXT(MID(B1025,1,Table1[[#This Row],[level1]]-1),"00")</f>
        <v>09</v>
      </c>
      <c r="K1025" s="9" t="str">
        <f>TEXT(MID(B1025,Table1[[#This Row],[level1]]+1,Table1[[#This Row],[level2]]-Table1[[#This Row],[level1]]-1),"00")</f>
        <v>02</v>
      </c>
      <c r="L1025" s="9" t="str">
        <f>TEXT(MID(B1025,Table1[[#This Row],[level2]]+1,5),"00")</f>
        <v>2.1</v>
      </c>
      <c r="Q1025" s="9" t="str">
        <f t="shared" si="60"/>
        <v>{"ID":"9.2.2.1", "Title":"Maintain customer/product master files"},</v>
      </c>
    </row>
    <row r="1026" spans="1:17" s="9" customFormat="1" hidden="1">
      <c r="A1026" s="6">
        <v>10795</v>
      </c>
      <c r="B1026" s="7" t="s">
        <v>2054</v>
      </c>
      <c r="C1026" s="13" t="s">
        <v>2055</v>
      </c>
      <c r="D1026" s="6" t="s">
        <v>13</v>
      </c>
      <c r="E1026" s="6"/>
      <c r="F1026" s="9">
        <f t="shared" si="61"/>
        <v>2</v>
      </c>
      <c r="G1026" s="9">
        <f t="shared" si="62"/>
        <v>4</v>
      </c>
      <c r="H1026" s="9">
        <f t="shared" si="63"/>
        <v>6</v>
      </c>
      <c r="J1026" s="9" t="str">
        <f>TEXT(MID(B1026,1,Table1[[#This Row],[level1]]-1),"00")</f>
        <v>09</v>
      </c>
      <c r="K1026" s="9" t="str">
        <f>TEXT(MID(B1026,Table1[[#This Row],[level1]]+1,Table1[[#This Row],[level2]]-Table1[[#This Row],[level1]]-1),"00")</f>
        <v>02</v>
      </c>
      <c r="L1026" s="9" t="str">
        <f>TEXT(MID(B1026,Table1[[#This Row],[level2]]+1,5),"00")</f>
        <v>2.2</v>
      </c>
      <c r="Q1026" s="9" t="str">
        <f t="shared" ref="Q1026:Q1089" si="64">"{""ID"":""" &amp; B1026 &amp;""", ""Title"":"""&amp;C1026&amp;"""},"</f>
        <v>{"ID":"9.2.2.2", "Title":"Generate customer billing data"},</v>
      </c>
    </row>
    <row r="1027" spans="1:17" s="9" customFormat="1" hidden="1">
      <c r="A1027" s="6">
        <v>10796</v>
      </c>
      <c r="B1027" s="7" t="s">
        <v>2056</v>
      </c>
      <c r="C1027" s="13" t="s">
        <v>2057</v>
      </c>
      <c r="D1027" s="6" t="s">
        <v>13</v>
      </c>
      <c r="E1027" s="6"/>
      <c r="F1027" s="9">
        <f t="shared" ref="F1027:F1090" si="65">FIND(".",B1027)</f>
        <v>2</v>
      </c>
      <c r="G1027" s="9">
        <f t="shared" si="62"/>
        <v>4</v>
      </c>
      <c r="H1027" s="9">
        <f t="shared" si="63"/>
        <v>6</v>
      </c>
      <c r="J1027" s="9" t="str">
        <f>TEXT(MID(B1027,1,Table1[[#This Row],[level1]]-1),"00")</f>
        <v>09</v>
      </c>
      <c r="K1027" s="9" t="str">
        <f>TEXT(MID(B1027,Table1[[#This Row],[level1]]+1,Table1[[#This Row],[level2]]-Table1[[#This Row],[level1]]-1),"00")</f>
        <v>02</v>
      </c>
      <c r="L1027" s="9" t="str">
        <f>TEXT(MID(B1027,Table1[[#This Row],[level2]]+1,5),"00")</f>
        <v>2.3</v>
      </c>
      <c r="Q1027" s="9" t="str">
        <f t="shared" si="64"/>
        <v>{"ID":"9.2.2.3", "Title":"Transmit billing data to customers"},</v>
      </c>
    </row>
    <row r="1028" spans="1:17" s="9" customFormat="1" hidden="1">
      <c r="A1028" s="6">
        <v>10797</v>
      </c>
      <c r="B1028" s="7" t="s">
        <v>2058</v>
      </c>
      <c r="C1028" s="13" t="s">
        <v>2059</v>
      </c>
      <c r="D1028" s="6" t="s">
        <v>13</v>
      </c>
      <c r="E1028" s="6"/>
      <c r="F1028" s="9">
        <f t="shared" si="65"/>
        <v>2</v>
      </c>
      <c r="G1028" s="9">
        <f t="shared" si="62"/>
        <v>4</v>
      </c>
      <c r="H1028" s="9">
        <f t="shared" si="63"/>
        <v>6</v>
      </c>
      <c r="J1028" s="9" t="str">
        <f>TEXT(MID(B1028,1,Table1[[#This Row],[level1]]-1),"00")</f>
        <v>09</v>
      </c>
      <c r="K1028" s="9" t="str">
        <f>TEXT(MID(B1028,Table1[[#This Row],[level1]]+1,Table1[[#This Row],[level2]]-Table1[[#This Row],[level1]]-1),"00")</f>
        <v>02</v>
      </c>
      <c r="L1028" s="9" t="str">
        <f>TEXT(MID(B1028,Table1[[#This Row],[level2]]+1,5),"00")</f>
        <v>2.4</v>
      </c>
      <c r="Q1028" s="9" t="str">
        <f t="shared" si="64"/>
        <v>{"ID":"9.2.2.4", "Title":"Post receivable entries"},</v>
      </c>
    </row>
    <row r="1029" spans="1:17" s="9" customFormat="1" hidden="1">
      <c r="A1029" s="6">
        <v>10798</v>
      </c>
      <c r="B1029" s="7" t="s">
        <v>2060</v>
      </c>
      <c r="C1029" s="13" t="s">
        <v>2061</v>
      </c>
      <c r="D1029" s="6" t="s">
        <v>13</v>
      </c>
      <c r="E1029" s="6"/>
      <c r="F1029" s="9">
        <f t="shared" si="65"/>
        <v>2</v>
      </c>
      <c r="G1029" s="9">
        <f t="shared" ref="G1029:G1092" si="66">FIND(".",B1029,F1029+1)</f>
        <v>4</v>
      </c>
      <c r="H1029" s="9">
        <f t="shared" si="63"/>
        <v>6</v>
      </c>
      <c r="J1029" s="9" t="str">
        <f>TEXT(MID(B1029,1,Table1[[#This Row],[level1]]-1),"00")</f>
        <v>09</v>
      </c>
      <c r="K1029" s="9" t="str">
        <f>TEXT(MID(B1029,Table1[[#This Row],[level1]]+1,Table1[[#This Row],[level2]]-Table1[[#This Row],[level1]]-1),"00")</f>
        <v>02</v>
      </c>
      <c r="L1029" s="9" t="str">
        <f>TEXT(MID(B1029,Table1[[#This Row],[level2]]+1,5),"00")</f>
        <v>2.5</v>
      </c>
      <c r="Q1029" s="9" t="str">
        <f t="shared" si="64"/>
        <v>{"ID":"9.2.2.5", "Title":"Resolve customer billing inquiries"},</v>
      </c>
    </row>
    <row r="1030" spans="1:17" s="9" customFormat="1">
      <c r="A1030" s="6">
        <v>10744</v>
      </c>
      <c r="B1030" s="7" t="s">
        <v>2062</v>
      </c>
      <c r="C1030" s="12" t="s">
        <v>2063</v>
      </c>
      <c r="D1030" s="6" t="s">
        <v>6</v>
      </c>
      <c r="E1030" s="6"/>
      <c r="F1030" s="9">
        <f t="shared" si="65"/>
        <v>2</v>
      </c>
      <c r="G1030" s="9">
        <f t="shared" si="66"/>
        <v>4</v>
      </c>
      <c r="H1030" s="9" t="e">
        <f t="shared" ref="H1030:H1093" si="67">FIND(".",B1030,G1030+1)</f>
        <v>#VALUE!</v>
      </c>
      <c r="J1030" s="9" t="str">
        <f>TEXT(MID(B1030,1,Table1[[#This Row],[level1]]-1),"00")</f>
        <v>09</v>
      </c>
      <c r="K1030" s="9" t="str">
        <f>TEXT(MID(B1030,Table1[[#This Row],[level1]]+1,Table1[[#This Row],[level2]]-Table1[[#This Row],[level1]]-1),"00")</f>
        <v>02</v>
      </c>
      <c r="L1030" s="9" t="str">
        <f>TEXT(MID(B1030,Table1[[#This Row],[level2]]+1,5),"00")</f>
        <v>03</v>
      </c>
      <c r="Q1030" s="9" t="str">
        <f t="shared" si="64"/>
        <v>{"ID":"9.2.3", "Title":"Process accounts receivable (AR)"},</v>
      </c>
    </row>
    <row r="1031" spans="1:17" s="9" customFormat="1" hidden="1">
      <c r="A1031" s="6">
        <v>10799</v>
      </c>
      <c r="B1031" s="7" t="s">
        <v>2064</v>
      </c>
      <c r="C1031" s="13" t="s">
        <v>2065</v>
      </c>
      <c r="D1031" s="6" t="s">
        <v>13</v>
      </c>
      <c r="E1031" s="6"/>
      <c r="F1031" s="9">
        <f t="shared" si="65"/>
        <v>2</v>
      </c>
      <c r="G1031" s="9">
        <f t="shared" si="66"/>
        <v>4</v>
      </c>
      <c r="H1031" s="9">
        <f t="shared" si="67"/>
        <v>6</v>
      </c>
      <c r="J1031" s="9" t="str">
        <f>TEXT(MID(B1031,1,Table1[[#This Row],[level1]]-1),"00")</f>
        <v>09</v>
      </c>
      <c r="K1031" s="9" t="str">
        <f>TEXT(MID(B1031,Table1[[#This Row],[level1]]+1,Table1[[#This Row],[level2]]-Table1[[#This Row],[level1]]-1),"00")</f>
        <v>02</v>
      </c>
      <c r="L1031" s="9" t="str">
        <f>TEXT(MID(B1031,Table1[[#This Row],[level2]]+1,5),"00")</f>
        <v>3.1</v>
      </c>
      <c r="Q1031" s="9" t="str">
        <f t="shared" si="64"/>
        <v>{"ID":"9.2.3.1", "Title":"Establish AR policies"},</v>
      </c>
    </row>
    <row r="1032" spans="1:17" s="9" customFormat="1" hidden="1">
      <c r="A1032" s="6">
        <v>10800</v>
      </c>
      <c r="B1032" s="7" t="s">
        <v>2066</v>
      </c>
      <c r="C1032" s="13" t="s">
        <v>2067</v>
      </c>
      <c r="D1032" s="6" t="s">
        <v>13</v>
      </c>
      <c r="E1032" s="6"/>
      <c r="F1032" s="9">
        <f t="shared" si="65"/>
        <v>2</v>
      </c>
      <c r="G1032" s="9">
        <f t="shared" si="66"/>
        <v>4</v>
      </c>
      <c r="H1032" s="9">
        <f t="shared" si="67"/>
        <v>6</v>
      </c>
      <c r="J1032" s="9" t="str">
        <f>TEXT(MID(B1032,1,Table1[[#This Row],[level1]]-1),"00")</f>
        <v>09</v>
      </c>
      <c r="K1032" s="9" t="str">
        <f>TEXT(MID(B1032,Table1[[#This Row],[level1]]+1,Table1[[#This Row],[level2]]-Table1[[#This Row],[level1]]-1),"00")</f>
        <v>02</v>
      </c>
      <c r="L1032" s="9" t="str">
        <f>TEXT(MID(B1032,Table1[[#This Row],[level2]]+1,5),"00")</f>
        <v>3.2</v>
      </c>
      <c r="Q1032" s="9" t="str">
        <f t="shared" si="64"/>
        <v>{"ID":"9.2.3.2", "Title":"Receive/Deposit customer payments"},</v>
      </c>
    </row>
    <row r="1033" spans="1:17" s="9" customFormat="1" hidden="1">
      <c r="A1033" s="6">
        <v>10801</v>
      </c>
      <c r="B1033" s="7" t="s">
        <v>2068</v>
      </c>
      <c r="C1033" s="13" t="s">
        <v>2069</v>
      </c>
      <c r="D1033" s="6" t="s">
        <v>13</v>
      </c>
      <c r="E1033" s="6"/>
      <c r="F1033" s="9">
        <f t="shared" si="65"/>
        <v>2</v>
      </c>
      <c r="G1033" s="9">
        <f t="shared" si="66"/>
        <v>4</v>
      </c>
      <c r="H1033" s="9">
        <f t="shared" si="67"/>
        <v>6</v>
      </c>
      <c r="J1033" s="9" t="str">
        <f>TEXT(MID(B1033,1,Table1[[#This Row],[level1]]-1),"00")</f>
        <v>09</v>
      </c>
      <c r="K1033" s="9" t="str">
        <f>TEXT(MID(B1033,Table1[[#This Row],[level1]]+1,Table1[[#This Row],[level2]]-Table1[[#This Row],[level1]]-1),"00")</f>
        <v>02</v>
      </c>
      <c r="L1033" s="9" t="str">
        <f>TEXT(MID(B1033,Table1[[#This Row],[level2]]+1,5),"00")</f>
        <v>3.3</v>
      </c>
      <c r="Q1033" s="9" t="str">
        <f t="shared" si="64"/>
        <v>{"ID":"9.2.3.3", "Title":"Apply cash remittances"},</v>
      </c>
    </row>
    <row r="1034" spans="1:17" s="9" customFormat="1" hidden="1">
      <c r="A1034" s="6">
        <v>10802</v>
      </c>
      <c r="B1034" s="7" t="s">
        <v>2070</v>
      </c>
      <c r="C1034" s="13" t="s">
        <v>2071</v>
      </c>
      <c r="D1034" s="6" t="s">
        <v>13</v>
      </c>
      <c r="E1034" s="6"/>
      <c r="F1034" s="9">
        <f t="shared" si="65"/>
        <v>2</v>
      </c>
      <c r="G1034" s="9">
        <f t="shared" si="66"/>
        <v>4</v>
      </c>
      <c r="H1034" s="9">
        <f t="shared" si="67"/>
        <v>6</v>
      </c>
      <c r="J1034" s="9" t="str">
        <f>TEXT(MID(B1034,1,Table1[[#This Row],[level1]]-1),"00")</f>
        <v>09</v>
      </c>
      <c r="K1034" s="9" t="str">
        <f>TEXT(MID(B1034,Table1[[#This Row],[level1]]+1,Table1[[#This Row],[level2]]-Table1[[#This Row],[level1]]-1),"00")</f>
        <v>02</v>
      </c>
      <c r="L1034" s="9" t="str">
        <f>TEXT(MID(B1034,Table1[[#This Row],[level2]]+1,5),"00")</f>
        <v>3.4</v>
      </c>
      <c r="Q1034" s="9" t="str">
        <f t="shared" si="64"/>
        <v>{"ID":"9.2.3.4", "Title":"Prepare AR reports"},</v>
      </c>
    </row>
    <row r="1035" spans="1:17" s="9" customFormat="1" hidden="1">
      <c r="A1035" s="6">
        <v>10803</v>
      </c>
      <c r="B1035" s="7" t="s">
        <v>2072</v>
      </c>
      <c r="C1035" s="13" t="s">
        <v>2073</v>
      </c>
      <c r="D1035" s="6" t="s">
        <v>13</v>
      </c>
      <c r="E1035" s="6"/>
      <c r="F1035" s="9">
        <f t="shared" si="65"/>
        <v>2</v>
      </c>
      <c r="G1035" s="9">
        <f t="shared" si="66"/>
        <v>4</v>
      </c>
      <c r="H1035" s="9">
        <f t="shared" si="67"/>
        <v>6</v>
      </c>
      <c r="J1035" s="9" t="str">
        <f>TEXT(MID(B1035,1,Table1[[#This Row],[level1]]-1),"00")</f>
        <v>09</v>
      </c>
      <c r="K1035" s="9" t="str">
        <f>TEXT(MID(B1035,Table1[[#This Row],[level1]]+1,Table1[[#This Row],[level2]]-Table1[[#This Row],[level1]]-1),"00")</f>
        <v>02</v>
      </c>
      <c r="L1035" s="9" t="str">
        <f>TEXT(MID(B1035,Table1[[#This Row],[level2]]+1,5),"00")</f>
        <v>3.5</v>
      </c>
      <c r="Q1035" s="9" t="str">
        <f t="shared" si="64"/>
        <v>{"ID":"9.2.3.5", "Title":"Post AR activity to the general ledger"},</v>
      </c>
    </row>
    <row r="1036" spans="1:17" s="9" customFormat="1">
      <c r="A1036" s="6">
        <v>10745</v>
      </c>
      <c r="B1036" s="7" t="s">
        <v>2074</v>
      </c>
      <c r="C1036" s="12" t="s">
        <v>2075</v>
      </c>
      <c r="D1036" s="6" t="s">
        <v>6</v>
      </c>
      <c r="E1036" s="6"/>
      <c r="F1036" s="9">
        <f t="shared" si="65"/>
        <v>2</v>
      </c>
      <c r="G1036" s="9">
        <f t="shared" si="66"/>
        <v>4</v>
      </c>
      <c r="H1036" s="9" t="e">
        <f t="shared" si="67"/>
        <v>#VALUE!</v>
      </c>
      <c r="J1036" s="9" t="str">
        <f>TEXT(MID(B1036,1,Table1[[#This Row],[level1]]-1),"00")</f>
        <v>09</v>
      </c>
      <c r="K1036" s="9" t="str">
        <f>TEXT(MID(B1036,Table1[[#This Row],[level1]]+1,Table1[[#This Row],[level2]]-Table1[[#This Row],[level1]]-1),"00")</f>
        <v>02</v>
      </c>
      <c r="L1036" s="9" t="str">
        <f>TEXT(MID(B1036,Table1[[#This Row],[level2]]+1,5),"00")</f>
        <v>04</v>
      </c>
      <c r="Q1036" s="9" t="str">
        <f t="shared" si="64"/>
        <v>{"ID":"9.2.4", "Title":"Manage and process collections"},</v>
      </c>
    </row>
    <row r="1037" spans="1:17" s="9" customFormat="1" hidden="1">
      <c r="A1037" s="6">
        <v>10804</v>
      </c>
      <c r="B1037" s="7" t="s">
        <v>2076</v>
      </c>
      <c r="C1037" s="13" t="s">
        <v>2077</v>
      </c>
      <c r="D1037" s="6" t="s">
        <v>13</v>
      </c>
      <c r="E1037" s="6"/>
      <c r="F1037" s="9">
        <f t="shared" si="65"/>
        <v>2</v>
      </c>
      <c r="G1037" s="9">
        <f t="shared" si="66"/>
        <v>4</v>
      </c>
      <c r="H1037" s="9">
        <f t="shared" si="67"/>
        <v>6</v>
      </c>
      <c r="J1037" s="9" t="str">
        <f>TEXT(MID(B1037,1,Table1[[#This Row],[level1]]-1),"00")</f>
        <v>09</v>
      </c>
      <c r="K1037" s="9" t="str">
        <f>TEXT(MID(B1037,Table1[[#This Row],[level1]]+1,Table1[[#This Row],[level2]]-Table1[[#This Row],[level1]]-1),"00")</f>
        <v>02</v>
      </c>
      <c r="L1037" s="9" t="str">
        <f>TEXT(MID(B1037,Table1[[#This Row],[level2]]+1,5),"00")</f>
        <v>4.1</v>
      </c>
      <c r="Q1037" s="9" t="str">
        <f t="shared" si="64"/>
        <v>{"ID":"9.2.4.1", "Title":"Establish policies for delinquent accounts"},</v>
      </c>
    </row>
    <row r="1038" spans="1:17" s="9" customFormat="1" hidden="1">
      <c r="A1038" s="6">
        <v>10805</v>
      </c>
      <c r="B1038" s="7" t="s">
        <v>2078</v>
      </c>
      <c r="C1038" s="13" t="s">
        <v>2079</v>
      </c>
      <c r="D1038" s="6" t="s">
        <v>13</v>
      </c>
      <c r="E1038" s="6"/>
      <c r="F1038" s="9">
        <f t="shared" si="65"/>
        <v>2</v>
      </c>
      <c r="G1038" s="9">
        <f t="shared" si="66"/>
        <v>4</v>
      </c>
      <c r="H1038" s="9">
        <f t="shared" si="67"/>
        <v>6</v>
      </c>
      <c r="J1038" s="9" t="str">
        <f>TEXT(MID(B1038,1,Table1[[#This Row],[level1]]-1),"00")</f>
        <v>09</v>
      </c>
      <c r="K1038" s="9" t="str">
        <f>TEXT(MID(B1038,Table1[[#This Row],[level1]]+1,Table1[[#This Row],[level2]]-Table1[[#This Row],[level1]]-1),"00")</f>
        <v>02</v>
      </c>
      <c r="L1038" s="9" t="str">
        <f>TEXT(MID(B1038,Table1[[#This Row],[level2]]+1,5),"00")</f>
        <v>4.2</v>
      </c>
      <c r="Q1038" s="9" t="str">
        <f t="shared" si="64"/>
        <v>{"ID":"9.2.4.2", "Title":"Analyze delinquent account balances"},</v>
      </c>
    </row>
    <row r="1039" spans="1:17" s="9" customFormat="1" hidden="1">
      <c r="A1039" s="6">
        <v>10806</v>
      </c>
      <c r="B1039" s="7" t="s">
        <v>2080</v>
      </c>
      <c r="C1039" s="13" t="s">
        <v>2081</v>
      </c>
      <c r="D1039" s="6" t="s">
        <v>13</v>
      </c>
      <c r="E1039" s="6"/>
      <c r="F1039" s="9">
        <f t="shared" si="65"/>
        <v>2</v>
      </c>
      <c r="G1039" s="9">
        <f t="shared" si="66"/>
        <v>4</v>
      </c>
      <c r="H1039" s="9">
        <f t="shared" si="67"/>
        <v>6</v>
      </c>
      <c r="J1039" s="9" t="str">
        <f>TEXT(MID(B1039,1,Table1[[#This Row],[level1]]-1),"00")</f>
        <v>09</v>
      </c>
      <c r="K1039" s="9" t="str">
        <f>TEXT(MID(B1039,Table1[[#This Row],[level1]]+1,Table1[[#This Row],[level2]]-Table1[[#This Row],[level1]]-1),"00")</f>
        <v>02</v>
      </c>
      <c r="L1039" s="9" t="str">
        <f>TEXT(MID(B1039,Table1[[#This Row],[level2]]+1,5),"00")</f>
        <v>4.3</v>
      </c>
      <c r="Q1039" s="9" t="str">
        <f t="shared" si="64"/>
        <v>{"ID":"9.2.4.3", "Title":"Correspond/Negotiate with delinquent accounts"},</v>
      </c>
    </row>
    <row r="1040" spans="1:17" s="9" customFormat="1" hidden="1">
      <c r="A1040" s="6">
        <v>10807</v>
      </c>
      <c r="B1040" s="7" t="s">
        <v>2082</v>
      </c>
      <c r="C1040" s="13" t="s">
        <v>2083</v>
      </c>
      <c r="D1040" s="6" t="s">
        <v>13</v>
      </c>
      <c r="E1040" s="6"/>
      <c r="F1040" s="9">
        <f t="shared" si="65"/>
        <v>2</v>
      </c>
      <c r="G1040" s="9">
        <f t="shared" si="66"/>
        <v>4</v>
      </c>
      <c r="H1040" s="9">
        <f t="shared" si="67"/>
        <v>6</v>
      </c>
      <c r="J1040" s="9" t="str">
        <f>TEXT(MID(B1040,1,Table1[[#This Row],[level1]]-1),"00")</f>
        <v>09</v>
      </c>
      <c r="K1040" s="9" t="str">
        <f>TEXT(MID(B1040,Table1[[#This Row],[level1]]+1,Table1[[#This Row],[level2]]-Table1[[#This Row],[level1]]-1),"00")</f>
        <v>02</v>
      </c>
      <c r="L1040" s="9" t="str">
        <f>TEXT(MID(B1040,Table1[[#This Row],[level2]]+1,5),"00")</f>
        <v>4.4</v>
      </c>
      <c r="Q1040" s="9" t="str">
        <f t="shared" si="64"/>
        <v>{"ID":"9.2.4.4", "Title":"Discuss account resolution with internal parties"},</v>
      </c>
    </row>
    <row r="1041" spans="1:17" s="9" customFormat="1" hidden="1">
      <c r="A1041" s="6">
        <v>10808</v>
      </c>
      <c r="B1041" s="7" t="s">
        <v>2084</v>
      </c>
      <c r="C1041" s="13" t="s">
        <v>2085</v>
      </c>
      <c r="D1041" s="6" t="s">
        <v>13</v>
      </c>
      <c r="E1041" s="6"/>
      <c r="F1041" s="9">
        <f t="shared" si="65"/>
        <v>2</v>
      </c>
      <c r="G1041" s="9">
        <f t="shared" si="66"/>
        <v>4</v>
      </c>
      <c r="H1041" s="9">
        <f t="shared" si="67"/>
        <v>6</v>
      </c>
      <c r="J1041" s="9" t="str">
        <f>TEXT(MID(B1041,1,Table1[[#This Row],[level1]]-1),"00")</f>
        <v>09</v>
      </c>
      <c r="K1041" s="9" t="str">
        <f>TEXT(MID(B1041,Table1[[#This Row],[level1]]+1,Table1[[#This Row],[level2]]-Table1[[#This Row],[level1]]-1),"00")</f>
        <v>02</v>
      </c>
      <c r="L1041" s="9" t="str">
        <f>TEXT(MID(B1041,Table1[[#This Row],[level2]]+1,5),"00")</f>
        <v>4.5</v>
      </c>
      <c r="Q1041" s="9" t="str">
        <f t="shared" si="64"/>
        <v>{"ID":"9.2.4.5", "Title":"Process adjustments/write off balances"},</v>
      </c>
    </row>
    <row r="1042" spans="1:17" s="9" customFormat="1" hidden="1">
      <c r="A1042" s="6">
        <v>14007</v>
      </c>
      <c r="B1042" s="7" t="s">
        <v>2086</v>
      </c>
      <c r="C1042" s="13" t="s">
        <v>2087</v>
      </c>
      <c r="D1042" s="6" t="s">
        <v>13</v>
      </c>
      <c r="E1042" s="6"/>
      <c r="F1042" s="9">
        <f t="shared" si="65"/>
        <v>2</v>
      </c>
      <c r="G1042" s="9">
        <f t="shared" si="66"/>
        <v>4</v>
      </c>
      <c r="H1042" s="9">
        <f t="shared" si="67"/>
        <v>6</v>
      </c>
      <c r="J1042" s="9" t="str">
        <f>TEXT(MID(B1042,1,Table1[[#This Row],[level1]]-1),"00")</f>
        <v>09</v>
      </c>
      <c r="K1042" s="9" t="str">
        <f>TEXT(MID(B1042,Table1[[#This Row],[level1]]+1,Table1[[#This Row],[level2]]-Table1[[#This Row],[level1]]-1),"00")</f>
        <v>02</v>
      </c>
      <c r="L1042" s="9" t="str">
        <f>TEXT(MID(B1042,Table1[[#This Row],[level2]]+1,5),"00")</f>
        <v>4.6</v>
      </c>
      <c r="Q1042" s="9" t="str">
        <f t="shared" si="64"/>
        <v>{"ID":"9.2.4.6", "Title":"Perform recovery workout"},</v>
      </c>
    </row>
    <row r="1043" spans="1:17" s="9" customFormat="1" hidden="1">
      <c r="A1043" s="6">
        <v>14008</v>
      </c>
      <c r="B1043" s="7" t="s">
        <v>2088</v>
      </c>
      <c r="C1043" s="13" t="s">
        <v>2089</v>
      </c>
      <c r="D1043" s="6" t="s">
        <v>13</v>
      </c>
      <c r="E1043" s="6"/>
      <c r="F1043" s="9">
        <f t="shared" si="65"/>
        <v>2</v>
      </c>
      <c r="G1043" s="9">
        <f t="shared" si="66"/>
        <v>4</v>
      </c>
      <c r="H1043" s="9">
        <f t="shared" si="67"/>
        <v>6</v>
      </c>
      <c r="J1043" s="9" t="str">
        <f>TEXT(MID(B1043,1,Table1[[#This Row],[level1]]-1),"00")</f>
        <v>09</v>
      </c>
      <c r="K1043" s="9" t="str">
        <f>TEXT(MID(B1043,Table1[[#This Row],[level1]]+1,Table1[[#This Row],[level2]]-Table1[[#This Row],[level1]]-1),"00")</f>
        <v>02</v>
      </c>
      <c r="L1043" s="9" t="str">
        <f>TEXT(MID(B1043,Table1[[#This Row],[level2]]+1,5),"00")</f>
        <v>4.7</v>
      </c>
      <c r="Q1043" s="9" t="str">
        <f t="shared" si="64"/>
        <v>{"ID":"9.2.4.7", "Title":"Manage default accounts"},</v>
      </c>
    </row>
    <row r="1044" spans="1:17" s="9" customFormat="1">
      <c r="A1044" s="6">
        <v>10746</v>
      </c>
      <c r="B1044" s="7" t="s">
        <v>2090</v>
      </c>
      <c r="C1044" s="12" t="s">
        <v>2091</v>
      </c>
      <c r="D1044" s="6" t="s">
        <v>6</v>
      </c>
      <c r="E1044" s="6"/>
      <c r="F1044" s="9">
        <f t="shared" si="65"/>
        <v>2</v>
      </c>
      <c r="G1044" s="9">
        <f t="shared" si="66"/>
        <v>4</v>
      </c>
      <c r="H1044" s="9" t="e">
        <f t="shared" si="67"/>
        <v>#VALUE!</v>
      </c>
      <c r="J1044" s="9" t="str">
        <f>TEXT(MID(B1044,1,Table1[[#This Row],[level1]]-1),"00")</f>
        <v>09</v>
      </c>
      <c r="K1044" s="9" t="str">
        <f>TEXT(MID(B1044,Table1[[#This Row],[level1]]+1,Table1[[#This Row],[level2]]-Table1[[#This Row],[level1]]-1),"00")</f>
        <v>02</v>
      </c>
      <c r="L1044" s="9" t="str">
        <f>TEXT(MID(B1044,Table1[[#This Row],[level2]]+1,5),"00")</f>
        <v>05</v>
      </c>
      <c r="Q1044" s="9" t="str">
        <f t="shared" si="64"/>
        <v>{"ID":"9.2.5", "Title":"Manage and process adjustments/deductions"},</v>
      </c>
    </row>
    <row r="1045" spans="1:17" s="9" customFormat="1" hidden="1">
      <c r="A1045" s="6">
        <v>10809</v>
      </c>
      <c r="B1045" s="7" t="s">
        <v>2092</v>
      </c>
      <c r="C1045" s="13" t="s">
        <v>2093</v>
      </c>
      <c r="D1045" s="6" t="s">
        <v>13</v>
      </c>
      <c r="E1045" s="6"/>
      <c r="F1045" s="9">
        <f t="shared" si="65"/>
        <v>2</v>
      </c>
      <c r="G1045" s="9">
        <f t="shared" si="66"/>
        <v>4</v>
      </c>
      <c r="H1045" s="9">
        <f t="shared" si="67"/>
        <v>6</v>
      </c>
      <c r="J1045" s="9" t="str">
        <f>TEXT(MID(B1045,1,Table1[[#This Row],[level1]]-1),"00")</f>
        <v>09</v>
      </c>
      <c r="K1045" s="9" t="str">
        <f>TEXT(MID(B1045,Table1[[#This Row],[level1]]+1,Table1[[#This Row],[level2]]-Table1[[#This Row],[level1]]-1),"00")</f>
        <v>02</v>
      </c>
      <c r="L1045" s="9" t="str">
        <f>TEXT(MID(B1045,Table1[[#This Row],[level2]]+1,5),"00")</f>
        <v>5.1</v>
      </c>
      <c r="Q1045" s="9" t="str">
        <f t="shared" si="64"/>
        <v>{"ID":"9.2.5.1", "Title":"Establish policies/procedures for adjustments"},</v>
      </c>
    </row>
    <row r="1046" spans="1:17" s="9" customFormat="1" hidden="1">
      <c r="A1046" s="6">
        <v>10810</v>
      </c>
      <c r="B1046" s="7" t="s">
        <v>2094</v>
      </c>
      <c r="C1046" s="13" t="s">
        <v>2095</v>
      </c>
      <c r="D1046" s="6" t="s">
        <v>13</v>
      </c>
      <c r="E1046" s="6"/>
      <c r="F1046" s="9">
        <f t="shared" si="65"/>
        <v>2</v>
      </c>
      <c r="G1046" s="9">
        <f t="shared" si="66"/>
        <v>4</v>
      </c>
      <c r="H1046" s="9">
        <f t="shared" si="67"/>
        <v>6</v>
      </c>
      <c r="J1046" s="9" t="str">
        <f>TEXT(MID(B1046,1,Table1[[#This Row],[level1]]-1),"00")</f>
        <v>09</v>
      </c>
      <c r="K1046" s="9" t="str">
        <f>TEXT(MID(B1046,Table1[[#This Row],[level1]]+1,Table1[[#This Row],[level2]]-Table1[[#This Row],[level1]]-1),"00")</f>
        <v>02</v>
      </c>
      <c r="L1046" s="9" t="str">
        <f>TEXT(MID(B1046,Table1[[#This Row],[level2]]+1,5),"00")</f>
        <v>5.2</v>
      </c>
      <c r="Q1046" s="9" t="str">
        <f t="shared" si="64"/>
        <v>{"ID":"9.2.5.2", "Title":"Analyze adjustments"},</v>
      </c>
    </row>
    <row r="1047" spans="1:17" s="9" customFormat="1" hidden="1">
      <c r="A1047" s="6">
        <v>10811</v>
      </c>
      <c r="B1047" s="7" t="s">
        <v>2096</v>
      </c>
      <c r="C1047" s="13" t="s">
        <v>2097</v>
      </c>
      <c r="D1047" s="6" t="s">
        <v>13</v>
      </c>
      <c r="E1047" s="6"/>
      <c r="F1047" s="9">
        <f t="shared" si="65"/>
        <v>2</v>
      </c>
      <c r="G1047" s="9">
        <f t="shared" si="66"/>
        <v>4</v>
      </c>
      <c r="H1047" s="9">
        <f t="shared" si="67"/>
        <v>6</v>
      </c>
      <c r="J1047" s="9" t="str">
        <f>TEXT(MID(B1047,1,Table1[[#This Row],[level1]]-1),"00")</f>
        <v>09</v>
      </c>
      <c r="K1047" s="9" t="str">
        <f>TEXT(MID(B1047,Table1[[#This Row],[level1]]+1,Table1[[#This Row],[level2]]-Table1[[#This Row],[level1]]-1),"00")</f>
        <v>02</v>
      </c>
      <c r="L1047" s="9" t="str">
        <f>TEXT(MID(B1047,Table1[[#This Row],[level2]]+1,5),"00")</f>
        <v>5.3</v>
      </c>
      <c r="Q1047" s="9" t="str">
        <f t="shared" si="64"/>
        <v>{"ID":"9.2.5.3", "Title":"Correspond/Negotiate with customer"},</v>
      </c>
    </row>
    <row r="1048" spans="1:17" s="9" customFormat="1" hidden="1">
      <c r="A1048" s="6">
        <v>10812</v>
      </c>
      <c r="B1048" s="7" t="s">
        <v>2098</v>
      </c>
      <c r="C1048" s="13" t="s">
        <v>2099</v>
      </c>
      <c r="D1048" s="6" t="s">
        <v>13</v>
      </c>
      <c r="E1048" s="6"/>
      <c r="F1048" s="9">
        <f t="shared" si="65"/>
        <v>2</v>
      </c>
      <c r="G1048" s="9">
        <f t="shared" si="66"/>
        <v>4</v>
      </c>
      <c r="H1048" s="9">
        <f t="shared" si="67"/>
        <v>6</v>
      </c>
      <c r="J1048" s="9" t="str">
        <f>TEXT(MID(B1048,1,Table1[[#This Row],[level1]]-1),"00")</f>
        <v>09</v>
      </c>
      <c r="K1048" s="9" t="str">
        <f>TEXT(MID(B1048,Table1[[#This Row],[level1]]+1,Table1[[#This Row],[level2]]-Table1[[#This Row],[level1]]-1),"00")</f>
        <v>02</v>
      </c>
      <c r="L1048" s="9" t="str">
        <f>TEXT(MID(B1048,Table1[[#This Row],[level2]]+1,5),"00")</f>
        <v>5.4</v>
      </c>
      <c r="Q1048" s="9" t="str">
        <f t="shared" si="64"/>
        <v>{"ID":"9.2.5.4", "Title":"Discuss resolution with internal parties"},</v>
      </c>
    </row>
    <row r="1049" spans="1:17" s="9" customFormat="1" hidden="1">
      <c r="A1049" s="6">
        <v>10813</v>
      </c>
      <c r="B1049" s="7" t="s">
        <v>2100</v>
      </c>
      <c r="C1049" s="13" t="s">
        <v>2101</v>
      </c>
      <c r="D1049" s="6" t="s">
        <v>13</v>
      </c>
      <c r="E1049" s="6"/>
      <c r="F1049" s="9">
        <f t="shared" si="65"/>
        <v>2</v>
      </c>
      <c r="G1049" s="9">
        <f t="shared" si="66"/>
        <v>4</v>
      </c>
      <c r="H1049" s="9">
        <f t="shared" si="67"/>
        <v>6</v>
      </c>
      <c r="J1049" s="9" t="str">
        <f>TEXT(MID(B1049,1,Table1[[#This Row],[level1]]-1),"00")</f>
        <v>09</v>
      </c>
      <c r="K1049" s="9" t="str">
        <f>TEXT(MID(B1049,Table1[[#This Row],[level1]]+1,Table1[[#This Row],[level2]]-Table1[[#This Row],[level1]]-1),"00")</f>
        <v>02</v>
      </c>
      <c r="L1049" s="9" t="str">
        <f>TEXT(MID(B1049,Table1[[#This Row],[level2]]+1,5),"00")</f>
        <v>5.5</v>
      </c>
      <c r="Q1049" s="9" t="str">
        <f t="shared" si="64"/>
        <v>{"ID":"9.2.5.5", "Title":"Prepare chargeback invoices"},</v>
      </c>
    </row>
    <row r="1050" spans="1:17" s="9" customFormat="1" hidden="1">
      <c r="A1050" s="6">
        <v>10814</v>
      </c>
      <c r="B1050" s="7" t="s">
        <v>2102</v>
      </c>
      <c r="C1050" s="13" t="s">
        <v>2103</v>
      </c>
      <c r="D1050" s="6" t="s">
        <v>13</v>
      </c>
      <c r="E1050" s="6"/>
      <c r="F1050" s="9">
        <f t="shared" si="65"/>
        <v>2</v>
      </c>
      <c r="G1050" s="9">
        <f t="shared" si="66"/>
        <v>4</v>
      </c>
      <c r="H1050" s="9">
        <f t="shared" si="67"/>
        <v>6</v>
      </c>
      <c r="J1050" s="9" t="str">
        <f>TEXT(MID(B1050,1,Table1[[#This Row],[level1]]-1),"00")</f>
        <v>09</v>
      </c>
      <c r="K1050" s="9" t="str">
        <f>TEXT(MID(B1050,Table1[[#This Row],[level1]]+1,Table1[[#This Row],[level2]]-Table1[[#This Row],[level1]]-1),"00")</f>
        <v>02</v>
      </c>
      <c r="L1050" s="9" t="str">
        <f>TEXT(MID(B1050,Table1[[#This Row],[level2]]+1,5),"00")</f>
        <v>5.6</v>
      </c>
      <c r="Q1050" s="9" t="str">
        <f t="shared" si="64"/>
        <v>{"ID":"9.2.5.6", "Title":"Process related entries"},</v>
      </c>
    </row>
    <row r="1051" spans="1:17" s="9" customFormat="1">
      <c r="A1051" s="6">
        <v>10730</v>
      </c>
      <c r="B1051" s="7" t="s">
        <v>2104</v>
      </c>
      <c r="C1051" s="11" t="s">
        <v>2105</v>
      </c>
      <c r="D1051" s="6" t="s">
        <v>6</v>
      </c>
      <c r="E1051" s="6"/>
      <c r="F1051" s="9">
        <f t="shared" si="65"/>
        <v>2</v>
      </c>
      <c r="G1051" s="9" t="e">
        <f t="shared" si="66"/>
        <v>#VALUE!</v>
      </c>
      <c r="H1051" s="9" t="e">
        <f t="shared" si="67"/>
        <v>#VALUE!</v>
      </c>
      <c r="J1051" s="9" t="str">
        <f>TEXT(MID(B1051,1,Table1[[#This Row],[level1]]-1),"00")</f>
        <v>09</v>
      </c>
      <c r="K1051" s="9" t="e">
        <f>TEXT(MID(B1051,Table1[[#This Row],[level1]]+1,Table1[[#This Row],[level2]]-Table1[[#This Row],[level1]]-1),"00")</f>
        <v>#VALUE!</v>
      </c>
      <c r="L1051" s="9" t="e">
        <f>TEXT(MID(B1051,Table1[[#This Row],[level2]]+1,5),"00")</f>
        <v>#VALUE!</v>
      </c>
      <c r="Q1051" s="9" t="str">
        <f t="shared" si="64"/>
        <v>{"ID":"9.3", "Title":"Perform general accounting and reporting"},</v>
      </c>
    </row>
    <row r="1052" spans="1:17" s="9" customFormat="1">
      <c r="A1052" s="6">
        <v>10747</v>
      </c>
      <c r="B1052" s="7" t="s">
        <v>2106</v>
      </c>
      <c r="C1052" s="12" t="s">
        <v>2107</v>
      </c>
      <c r="D1052" s="6" t="s">
        <v>6</v>
      </c>
      <c r="E1052" s="6"/>
      <c r="F1052" s="9">
        <f t="shared" si="65"/>
        <v>2</v>
      </c>
      <c r="G1052" s="9">
        <f t="shared" si="66"/>
        <v>4</v>
      </c>
      <c r="H1052" s="9" t="e">
        <f t="shared" si="67"/>
        <v>#VALUE!</v>
      </c>
      <c r="J1052" s="9" t="str">
        <f>TEXT(MID(B1052,1,Table1[[#This Row],[level1]]-1),"00")</f>
        <v>09</v>
      </c>
      <c r="K1052" s="9" t="str">
        <f>TEXT(MID(B1052,Table1[[#This Row],[level1]]+1,Table1[[#This Row],[level2]]-Table1[[#This Row],[level1]]-1),"00")</f>
        <v>03</v>
      </c>
      <c r="L1052" s="9" t="str">
        <f>TEXT(MID(B1052,Table1[[#This Row],[level2]]+1,5),"00")</f>
        <v>01</v>
      </c>
      <c r="Q1052" s="9" t="str">
        <f t="shared" si="64"/>
        <v>{"ID":"9.3.1", "Title":"Manage policies and procedures"},</v>
      </c>
    </row>
    <row r="1053" spans="1:17" s="9" customFormat="1" hidden="1">
      <c r="A1053" s="6">
        <v>10815</v>
      </c>
      <c r="B1053" s="7" t="s">
        <v>2108</v>
      </c>
      <c r="C1053" s="13" t="s">
        <v>2109</v>
      </c>
      <c r="D1053" s="6" t="s">
        <v>13</v>
      </c>
      <c r="E1053" s="6"/>
      <c r="F1053" s="9">
        <f t="shared" si="65"/>
        <v>2</v>
      </c>
      <c r="G1053" s="9">
        <f t="shared" si="66"/>
        <v>4</v>
      </c>
      <c r="H1053" s="9">
        <f t="shared" si="67"/>
        <v>6</v>
      </c>
      <c r="J1053" s="9" t="str">
        <f>TEXT(MID(B1053,1,Table1[[#This Row],[level1]]-1),"00")</f>
        <v>09</v>
      </c>
      <c r="K1053" s="9" t="str">
        <f>TEXT(MID(B1053,Table1[[#This Row],[level1]]+1,Table1[[#This Row],[level2]]-Table1[[#This Row],[level1]]-1),"00")</f>
        <v>03</v>
      </c>
      <c r="L1053" s="9" t="str">
        <f>TEXT(MID(B1053,Table1[[#This Row],[level2]]+1,5),"00")</f>
        <v>1.1</v>
      </c>
      <c r="Q1053" s="9" t="str">
        <f t="shared" si="64"/>
        <v>{"ID":"9.3.1.1", "Title":"Negotiate service-level agreements"},</v>
      </c>
    </row>
    <row r="1054" spans="1:17" s="9" customFormat="1" hidden="1">
      <c r="A1054" s="6">
        <v>10816</v>
      </c>
      <c r="B1054" s="7" t="s">
        <v>2110</v>
      </c>
      <c r="C1054" s="13" t="s">
        <v>2111</v>
      </c>
      <c r="D1054" s="6" t="s">
        <v>13</v>
      </c>
      <c r="E1054" s="6"/>
      <c r="F1054" s="9">
        <f t="shared" si="65"/>
        <v>2</v>
      </c>
      <c r="G1054" s="9">
        <f t="shared" si="66"/>
        <v>4</v>
      </c>
      <c r="H1054" s="9">
        <f t="shared" si="67"/>
        <v>6</v>
      </c>
      <c r="J1054" s="9" t="str">
        <f>TEXT(MID(B1054,1,Table1[[#This Row],[level1]]-1),"00")</f>
        <v>09</v>
      </c>
      <c r="K1054" s="9" t="str">
        <f>TEXT(MID(B1054,Table1[[#This Row],[level1]]+1,Table1[[#This Row],[level2]]-Table1[[#This Row],[level1]]-1),"00")</f>
        <v>03</v>
      </c>
      <c r="L1054" s="9" t="str">
        <f>TEXT(MID(B1054,Table1[[#This Row],[level2]]+1,5),"00")</f>
        <v>1.2</v>
      </c>
      <c r="Q1054" s="9" t="str">
        <f t="shared" si="64"/>
        <v>{"ID":"9.3.1.2", "Title":"Establish accounting policies"},</v>
      </c>
    </row>
    <row r="1055" spans="1:17" s="9" customFormat="1" hidden="1">
      <c r="A1055" s="6">
        <v>10817</v>
      </c>
      <c r="B1055" s="7" t="s">
        <v>2112</v>
      </c>
      <c r="C1055" s="13" t="s">
        <v>2113</v>
      </c>
      <c r="D1055" s="6" t="s">
        <v>13</v>
      </c>
      <c r="E1055" s="6"/>
      <c r="F1055" s="9">
        <f t="shared" si="65"/>
        <v>2</v>
      </c>
      <c r="G1055" s="9">
        <f t="shared" si="66"/>
        <v>4</v>
      </c>
      <c r="H1055" s="9">
        <f t="shared" si="67"/>
        <v>6</v>
      </c>
      <c r="J1055" s="9" t="str">
        <f>TEXT(MID(B1055,1,Table1[[#This Row],[level1]]-1),"00")</f>
        <v>09</v>
      </c>
      <c r="K1055" s="9" t="str">
        <f>TEXT(MID(B1055,Table1[[#This Row],[level1]]+1,Table1[[#This Row],[level2]]-Table1[[#This Row],[level1]]-1),"00")</f>
        <v>03</v>
      </c>
      <c r="L1055" s="9" t="str">
        <f>TEXT(MID(B1055,Table1[[#This Row],[level2]]+1,5),"00")</f>
        <v>1.3</v>
      </c>
      <c r="Q1055" s="9" t="str">
        <f t="shared" si="64"/>
        <v>{"ID":"9.3.1.3", "Title":"Set and enforce approval limits"},</v>
      </c>
    </row>
    <row r="1056" spans="1:17" s="9" customFormat="1" hidden="1">
      <c r="A1056" s="6">
        <v>10818</v>
      </c>
      <c r="B1056" s="7" t="s">
        <v>2114</v>
      </c>
      <c r="C1056" s="13" t="s">
        <v>2115</v>
      </c>
      <c r="D1056" s="6" t="s">
        <v>13</v>
      </c>
      <c r="E1056" s="6"/>
      <c r="F1056" s="9">
        <f t="shared" si="65"/>
        <v>2</v>
      </c>
      <c r="G1056" s="9">
        <f t="shared" si="66"/>
        <v>4</v>
      </c>
      <c r="H1056" s="9">
        <f t="shared" si="67"/>
        <v>6</v>
      </c>
      <c r="J1056" s="9" t="str">
        <f>TEXT(MID(B1056,1,Table1[[#This Row],[level1]]-1),"00")</f>
        <v>09</v>
      </c>
      <c r="K1056" s="9" t="str">
        <f>TEXT(MID(B1056,Table1[[#This Row],[level1]]+1,Table1[[#This Row],[level2]]-Table1[[#This Row],[level1]]-1),"00")</f>
        <v>03</v>
      </c>
      <c r="L1056" s="9" t="str">
        <f>TEXT(MID(B1056,Table1[[#This Row],[level2]]+1,5),"00")</f>
        <v>1.4</v>
      </c>
      <c r="Q1056" s="9" t="str">
        <f t="shared" si="64"/>
        <v>{"ID":"9.3.1.4", "Title":"Establish common financial systems"},</v>
      </c>
    </row>
    <row r="1057" spans="1:17" s="9" customFormat="1">
      <c r="A1057" s="6">
        <v>10748</v>
      </c>
      <c r="B1057" s="7" t="s">
        <v>2116</v>
      </c>
      <c r="C1057" s="12" t="s">
        <v>2117</v>
      </c>
      <c r="D1057" s="6" t="s">
        <v>6</v>
      </c>
      <c r="E1057" s="6"/>
      <c r="F1057" s="9">
        <f t="shared" si="65"/>
        <v>2</v>
      </c>
      <c r="G1057" s="9">
        <f t="shared" si="66"/>
        <v>4</v>
      </c>
      <c r="H1057" s="9" t="e">
        <f t="shared" si="67"/>
        <v>#VALUE!</v>
      </c>
      <c r="J1057" s="9" t="str">
        <f>TEXT(MID(B1057,1,Table1[[#This Row],[level1]]-1),"00")</f>
        <v>09</v>
      </c>
      <c r="K1057" s="9" t="str">
        <f>TEXT(MID(B1057,Table1[[#This Row],[level1]]+1,Table1[[#This Row],[level2]]-Table1[[#This Row],[level1]]-1),"00")</f>
        <v>03</v>
      </c>
      <c r="L1057" s="9" t="str">
        <f>TEXT(MID(B1057,Table1[[#This Row],[level2]]+1,5),"00")</f>
        <v>02</v>
      </c>
      <c r="Q1057" s="9" t="str">
        <f t="shared" si="64"/>
        <v>{"ID":"9.3.2", "Title":"Perform general accounting"},</v>
      </c>
    </row>
    <row r="1058" spans="1:17" s="9" customFormat="1" hidden="1">
      <c r="A1058" s="6">
        <v>10819</v>
      </c>
      <c r="B1058" s="7" t="s">
        <v>2118</v>
      </c>
      <c r="C1058" s="13" t="s">
        <v>2119</v>
      </c>
      <c r="D1058" s="6" t="s">
        <v>13</v>
      </c>
      <c r="E1058" s="6"/>
      <c r="F1058" s="9">
        <f t="shared" si="65"/>
        <v>2</v>
      </c>
      <c r="G1058" s="9">
        <f t="shared" si="66"/>
        <v>4</v>
      </c>
      <c r="H1058" s="9">
        <f t="shared" si="67"/>
        <v>6</v>
      </c>
      <c r="J1058" s="9" t="str">
        <f>TEXT(MID(B1058,1,Table1[[#This Row],[level1]]-1),"00")</f>
        <v>09</v>
      </c>
      <c r="K1058" s="9" t="str">
        <f>TEXT(MID(B1058,Table1[[#This Row],[level1]]+1,Table1[[#This Row],[level2]]-Table1[[#This Row],[level1]]-1),"00")</f>
        <v>03</v>
      </c>
      <c r="L1058" s="9" t="str">
        <f>TEXT(MID(B1058,Table1[[#This Row],[level2]]+1,5),"00")</f>
        <v>2.1</v>
      </c>
      <c r="Q1058" s="9" t="str">
        <f t="shared" si="64"/>
        <v>{"ID":"9.3.2.1", "Title":"Maintain chart of accounts"},</v>
      </c>
    </row>
    <row r="1059" spans="1:17" s="9" customFormat="1" hidden="1">
      <c r="A1059" s="6">
        <v>10820</v>
      </c>
      <c r="B1059" s="7" t="s">
        <v>2120</v>
      </c>
      <c r="C1059" s="13" t="s">
        <v>2121</v>
      </c>
      <c r="D1059" s="6" t="s">
        <v>13</v>
      </c>
      <c r="E1059" s="6"/>
      <c r="F1059" s="9">
        <f t="shared" si="65"/>
        <v>2</v>
      </c>
      <c r="G1059" s="9">
        <f t="shared" si="66"/>
        <v>4</v>
      </c>
      <c r="H1059" s="9">
        <f t="shared" si="67"/>
        <v>6</v>
      </c>
      <c r="J1059" s="9" t="str">
        <f>TEXT(MID(B1059,1,Table1[[#This Row],[level1]]-1),"00")</f>
        <v>09</v>
      </c>
      <c r="K1059" s="9" t="str">
        <f>TEXT(MID(B1059,Table1[[#This Row],[level1]]+1,Table1[[#This Row],[level2]]-Table1[[#This Row],[level1]]-1),"00")</f>
        <v>03</v>
      </c>
      <c r="L1059" s="9" t="str">
        <f>TEXT(MID(B1059,Table1[[#This Row],[level2]]+1,5),"00")</f>
        <v>2.2</v>
      </c>
      <c r="Q1059" s="9" t="str">
        <f t="shared" si="64"/>
        <v>{"ID":"9.3.2.2", "Title":"Process journal entries"},</v>
      </c>
    </row>
    <row r="1060" spans="1:17" s="9" customFormat="1" hidden="1">
      <c r="A1060" s="6">
        <v>10821</v>
      </c>
      <c r="B1060" s="7" t="s">
        <v>2122</v>
      </c>
      <c r="C1060" s="13" t="s">
        <v>2123</v>
      </c>
      <c r="D1060" s="6" t="s">
        <v>13</v>
      </c>
      <c r="E1060" s="6"/>
      <c r="F1060" s="9">
        <f t="shared" si="65"/>
        <v>2</v>
      </c>
      <c r="G1060" s="9">
        <f t="shared" si="66"/>
        <v>4</v>
      </c>
      <c r="H1060" s="9">
        <f t="shared" si="67"/>
        <v>6</v>
      </c>
      <c r="J1060" s="9" t="str">
        <f>TEXT(MID(B1060,1,Table1[[#This Row],[level1]]-1),"00")</f>
        <v>09</v>
      </c>
      <c r="K1060" s="9" t="str">
        <f>TEXT(MID(B1060,Table1[[#This Row],[level1]]+1,Table1[[#This Row],[level2]]-Table1[[#This Row],[level1]]-1),"00")</f>
        <v>03</v>
      </c>
      <c r="L1060" s="9" t="str">
        <f>TEXT(MID(B1060,Table1[[#This Row],[level2]]+1,5),"00")</f>
        <v>2.3</v>
      </c>
      <c r="Q1060" s="9" t="str">
        <f t="shared" si="64"/>
        <v>{"ID":"9.3.2.3", "Title":"Process allocations"},</v>
      </c>
    </row>
    <row r="1061" spans="1:17" s="9" customFormat="1" hidden="1">
      <c r="A1061" s="6">
        <v>10822</v>
      </c>
      <c r="B1061" s="7" t="s">
        <v>2124</v>
      </c>
      <c r="C1061" s="13" t="s">
        <v>2125</v>
      </c>
      <c r="D1061" s="6" t="s">
        <v>13</v>
      </c>
      <c r="E1061" s="6"/>
      <c r="F1061" s="9">
        <f t="shared" si="65"/>
        <v>2</v>
      </c>
      <c r="G1061" s="9">
        <f t="shared" si="66"/>
        <v>4</v>
      </c>
      <c r="H1061" s="9">
        <f t="shared" si="67"/>
        <v>6</v>
      </c>
      <c r="J1061" s="9" t="str">
        <f>TEXT(MID(B1061,1,Table1[[#This Row],[level1]]-1),"00")</f>
        <v>09</v>
      </c>
      <c r="K1061" s="9" t="str">
        <f>TEXT(MID(B1061,Table1[[#This Row],[level1]]+1,Table1[[#This Row],[level2]]-Table1[[#This Row],[level1]]-1),"00")</f>
        <v>03</v>
      </c>
      <c r="L1061" s="9" t="str">
        <f>TEXT(MID(B1061,Table1[[#This Row],[level2]]+1,5),"00")</f>
        <v>2.4</v>
      </c>
      <c r="Q1061" s="9" t="str">
        <f t="shared" si="64"/>
        <v>{"ID":"9.3.2.4", "Title":"Process period end adjustments"},</v>
      </c>
    </row>
    <row r="1062" spans="1:17" s="9" customFormat="1" hidden="1">
      <c r="A1062" s="6">
        <v>10823</v>
      </c>
      <c r="B1062" s="7" t="s">
        <v>2126</v>
      </c>
      <c r="C1062" s="13" t="s">
        <v>2127</v>
      </c>
      <c r="D1062" s="6" t="s">
        <v>13</v>
      </c>
      <c r="E1062" s="6"/>
      <c r="F1062" s="9">
        <f t="shared" si="65"/>
        <v>2</v>
      </c>
      <c r="G1062" s="9">
        <f t="shared" si="66"/>
        <v>4</v>
      </c>
      <c r="H1062" s="9">
        <f t="shared" si="67"/>
        <v>6</v>
      </c>
      <c r="J1062" s="9" t="str">
        <f>TEXT(MID(B1062,1,Table1[[#This Row],[level1]]-1),"00")</f>
        <v>09</v>
      </c>
      <c r="K1062" s="9" t="str">
        <f>TEXT(MID(B1062,Table1[[#This Row],[level1]]+1,Table1[[#This Row],[level2]]-Table1[[#This Row],[level1]]-1),"00")</f>
        <v>03</v>
      </c>
      <c r="L1062" s="9" t="str">
        <f>TEXT(MID(B1062,Table1[[#This Row],[level2]]+1,5),"00")</f>
        <v>2.5</v>
      </c>
      <c r="Q1062" s="9" t="str">
        <f t="shared" si="64"/>
        <v>{"ID":"9.3.2.5", "Title":"Post and reconcile intercompany transactions"},</v>
      </c>
    </row>
    <row r="1063" spans="1:17" s="9" customFormat="1" hidden="1">
      <c r="A1063" s="6">
        <v>10824</v>
      </c>
      <c r="B1063" s="7" t="s">
        <v>2128</v>
      </c>
      <c r="C1063" s="13" t="s">
        <v>2129</v>
      </c>
      <c r="D1063" s="6" t="s">
        <v>13</v>
      </c>
      <c r="E1063" s="6"/>
      <c r="F1063" s="9">
        <f t="shared" si="65"/>
        <v>2</v>
      </c>
      <c r="G1063" s="9">
        <f t="shared" si="66"/>
        <v>4</v>
      </c>
      <c r="H1063" s="9">
        <f t="shared" si="67"/>
        <v>6</v>
      </c>
      <c r="J1063" s="9" t="str">
        <f>TEXT(MID(B1063,1,Table1[[#This Row],[level1]]-1),"00")</f>
        <v>09</v>
      </c>
      <c r="K1063" s="9" t="str">
        <f>TEXT(MID(B1063,Table1[[#This Row],[level1]]+1,Table1[[#This Row],[level2]]-Table1[[#This Row],[level1]]-1),"00")</f>
        <v>03</v>
      </c>
      <c r="L1063" s="9" t="str">
        <f>TEXT(MID(B1063,Table1[[#This Row],[level2]]+1,5),"00")</f>
        <v>2.6</v>
      </c>
      <c r="Q1063" s="9" t="str">
        <f t="shared" si="64"/>
        <v>{"ID":"9.3.2.6", "Title":"Reconcile general ledger accounts"},</v>
      </c>
    </row>
    <row r="1064" spans="1:17" s="9" customFormat="1" hidden="1">
      <c r="A1064" s="6">
        <v>10825</v>
      </c>
      <c r="B1064" s="7" t="s">
        <v>2130</v>
      </c>
      <c r="C1064" s="13" t="s">
        <v>2131</v>
      </c>
      <c r="D1064" s="6" t="s">
        <v>13</v>
      </c>
      <c r="E1064" s="6"/>
      <c r="F1064" s="9">
        <f t="shared" si="65"/>
        <v>2</v>
      </c>
      <c r="G1064" s="9">
        <f t="shared" si="66"/>
        <v>4</v>
      </c>
      <c r="H1064" s="9">
        <f t="shared" si="67"/>
        <v>6</v>
      </c>
      <c r="J1064" s="9" t="str">
        <f>TEXT(MID(B1064,1,Table1[[#This Row],[level1]]-1),"00")</f>
        <v>09</v>
      </c>
      <c r="K1064" s="9" t="str">
        <f>TEXT(MID(B1064,Table1[[#This Row],[level1]]+1,Table1[[#This Row],[level2]]-Table1[[#This Row],[level1]]-1),"00")</f>
        <v>03</v>
      </c>
      <c r="L1064" s="9" t="str">
        <f>TEXT(MID(B1064,Table1[[#This Row],[level2]]+1,5),"00")</f>
        <v>2.7</v>
      </c>
      <c r="Q1064" s="9" t="str">
        <f t="shared" si="64"/>
        <v>{"ID":"9.3.2.7", "Title":"Perform consolidations and process eliminations"},</v>
      </c>
    </row>
    <row r="1065" spans="1:17" s="9" customFormat="1" hidden="1">
      <c r="A1065" s="6">
        <v>10826</v>
      </c>
      <c r="B1065" s="7" t="s">
        <v>2132</v>
      </c>
      <c r="C1065" s="13" t="s">
        <v>2133</v>
      </c>
      <c r="D1065" s="6" t="s">
        <v>13</v>
      </c>
      <c r="E1065" s="6"/>
      <c r="F1065" s="9">
        <f t="shared" si="65"/>
        <v>2</v>
      </c>
      <c r="G1065" s="9">
        <f t="shared" si="66"/>
        <v>4</v>
      </c>
      <c r="H1065" s="9">
        <f t="shared" si="67"/>
        <v>6</v>
      </c>
      <c r="J1065" s="9" t="str">
        <f>TEXT(MID(B1065,1,Table1[[#This Row],[level1]]-1),"00")</f>
        <v>09</v>
      </c>
      <c r="K1065" s="9" t="str">
        <f>TEXT(MID(B1065,Table1[[#This Row],[level1]]+1,Table1[[#This Row],[level2]]-Table1[[#This Row],[level1]]-1),"00")</f>
        <v>03</v>
      </c>
      <c r="L1065" s="9" t="str">
        <f>TEXT(MID(B1065,Table1[[#This Row],[level2]]+1,5),"00")</f>
        <v>2.8</v>
      </c>
      <c r="Q1065" s="9" t="str">
        <f t="shared" si="64"/>
        <v>{"ID":"9.3.2.8", "Title":"Prepare trial balance"},</v>
      </c>
    </row>
    <row r="1066" spans="1:17" s="9" customFormat="1" hidden="1">
      <c r="A1066" s="6">
        <v>10827</v>
      </c>
      <c r="B1066" s="7" t="s">
        <v>2134</v>
      </c>
      <c r="C1066" s="13" t="s">
        <v>2135</v>
      </c>
      <c r="D1066" s="6" t="s">
        <v>13</v>
      </c>
      <c r="E1066" s="6"/>
      <c r="F1066" s="9">
        <f t="shared" si="65"/>
        <v>2</v>
      </c>
      <c r="G1066" s="9">
        <f t="shared" si="66"/>
        <v>4</v>
      </c>
      <c r="H1066" s="9">
        <f t="shared" si="67"/>
        <v>6</v>
      </c>
      <c r="J1066" s="9" t="str">
        <f>TEXT(MID(B1066,1,Table1[[#This Row],[level1]]-1),"00")</f>
        <v>09</v>
      </c>
      <c r="K1066" s="9" t="str">
        <f>TEXT(MID(B1066,Table1[[#This Row],[level1]]+1,Table1[[#This Row],[level2]]-Table1[[#This Row],[level1]]-1),"00")</f>
        <v>03</v>
      </c>
      <c r="L1066" s="9" t="str">
        <f>TEXT(MID(B1066,Table1[[#This Row],[level2]]+1,5),"00")</f>
        <v>2.9</v>
      </c>
      <c r="Q1066" s="9" t="str">
        <f t="shared" si="64"/>
        <v>{"ID":"9.3.2.9", "Title":"Prepare and post management adjustments"},</v>
      </c>
    </row>
    <row r="1067" spans="1:17" s="9" customFormat="1">
      <c r="A1067" s="6">
        <v>10749</v>
      </c>
      <c r="B1067" s="7" t="s">
        <v>2136</v>
      </c>
      <c r="C1067" s="12" t="s">
        <v>2137</v>
      </c>
      <c r="D1067" s="6" t="s">
        <v>6</v>
      </c>
      <c r="E1067" s="6"/>
      <c r="F1067" s="9">
        <f t="shared" si="65"/>
        <v>2</v>
      </c>
      <c r="G1067" s="9">
        <f t="shared" si="66"/>
        <v>4</v>
      </c>
      <c r="H1067" s="9" t="e">
        <f t="shared" si="67"/>
        <v>#VALUE!</v>
      </c>
      <c r="J1067" s="9" t="str">
        <f>TEXT(MID(B1067,1,Table1[[#This Row],[level1]]-1),"00")</f>
        <v>09</v>
      </c>
      <c r="K1067" s="9" t="str">
        <f>TEXT(MID(B1067,Table1[[#This Row],[level1]]+1,Table1[[#This Row],[level2]]-Table1[[#This Row],[level1]]-1),"00")</f>
        <v>03</v>
      </c>
      <c r="L1067" s="9" t="str">
        <f>TEXT(MID(B1067,Table1[[#This Row],[level2]]+1,5),"00")</f>
        <v>03</v>
      </c>
      <c r="Q1067" s="9" t="str">
        <f t="shared" si="64"/>
        <v>{"ID":"9.3.3", "Title":"Perform fixed-asset accounting"},</v>
      </c>
    </row>
    <row r="1068" spans="1:17" s="9" customFormat="1" hidden="1">
      <c r="A1068" s="6">
        <v>10828</v>
      </c>
      <c r="B1068" s="7" t="s">
        <v>2138</v>
      </c>
      <c r="C1068" s="13" t="s">
        <v>2139</v>
      </c>
      <c r="D1068" s="6" t="s">
        <v>13</v>
      </c>
      <c r="E1068" s="6"/>
      <c r="F1068" s="9">
        <f t="shared" si="65"/>
        <v>2</v>
      </c>
      <c r="G1068" s="9">
        <f t="shared" si="66"/>
        <v>4</v>
      </c>
      <c r="H1068" s="9">
        <f t="shared" si="67"/>
        <v>6</v>
      </c>
      <c r="J1068" s="9" t="str">
        <f>TEXT(MID(B1068,1,Table1[[#This Row],[level1]]-1),"00")</f>
        <v>09</v>
      </c>
      <c r="K1068" s="9" t="str">
        <f>TEXT(MID(B1068,Table1[[#This Row],[level1]]+1,Table1[[#This Row],[level2]]-Table1[[#This Row],[level1]]-1),"00")</f>
        <v>03</v>
      </c>
      <c r="L1068" s="9" t="str">
        <f>TEXT(MID(B1068,Table1[[#This Row],[level2]]+1,5),"00")</f>
        <v>3.1</v>
      </c>
      <c r="Q1068" s="9" t="str">
        <f t="shared" si="64"/>
        <v>{"ID":"9.3.3.1", "Title":"Establish fixed-asset policies and procedures"},</v>
      </c>
    </row>
    <row r="1069" spans="1:17" s="9" customFormat="1" hidden="1">
      <c r="A1069" s="6">
        <v>10829</v>
      </c>
      <c r="B1069" s="7" t="s">
        <v>2140</v>
      </c>
      <c r="C1069" s="13" t="s">
        <v>2141</v>
      </c>
      <c r="D1069" s="6" t="s">
        <v>13</v>
      </c>
      <c r="E1069" s="6"/>
      <c r="F1069" s="9">
        <f t="shared" si="65"/>
        <v>2</v>
      </c>
      <c r="G1069" s="9">
        <f t="shared" si="66"/>
        <v>4</v>
      </c>
      <c r="H1069" s="9">
        <f t="shared" si="67"/>
        <v>6</v>
      </c>
      <c r="J1069" s="9" t="str">
        <f>TEXT(MID(B1069,1,Table1[[#This Row],[level1]]-1),"00")</f>
        <v>09</v>
      </c>
      <c r="K1069" s="9" t="str">
        <f>TEXT(MID(B1069,Table1[[#This Row],[level1]]+1,Table1[[#This Row],[level2]]-Table1[[#This Row],[level1]]-1),"00")</f>
        <v>03</v>
      </c>
      <c r="L1069" s="9" t="str">
        <f>TEXT(MID(B1069,Table1[[#This Row],[level2]]+1,5),"00")</f>
        <v>3.2</v>
      </c>
      <c r="Q1069" s="9" t="str">
        <f t="shared" si="64"/>
        <v>{"ID":"9.3.3.2", "Title":"Maintain fixed-asset master data files"},</v>
      </c>
    </row>
    <row r="1070" spans="1:17" s="9" customFormat="1" hidden="1">
      <c r="A1070" s="6">
        <v>10830</v>
      </c>
      <c r="B1070" s="7" t="s">
        <v>2142</v>
      </c>
      <c r="C1070" s="13" t="s">
        <v>2143</v>
      </c>
      <c r="D1070" s="6" t="s">
        <v>13</v>
      </c>
      <c r="E1070" s="6"/>
      <c r="F1070" s="9">
        <f t="shared" si="65"/>
        <v>2</v>
      </c>
      <c r="G1070" s="9">
        <f t="shared" si="66"/>
        <v>4</v>
      </c>
      <c r="H1070" s="9">
        <f t="shared" si="67"/>
        <v>6</v>
      </c>
      <c r="J1070" s="9" t="str">
        <f>TEXT(MID(B1070,1,Table1[[#This Row],[level1]]-1),"00")</f>
        <v>09</v>
      </c>
      <c r="K1070" s="9" t="str">
        <f>TEXT(MID(B1070,Table1[[#This Row],[level1]]+1,Table1[[#This Row],[level2]]-Table1[[#This Row],[level1]]-1),"00")</f>
        <v>03</v>
      </c>
      <c r="L1070" s="9" t="str">
        <f>TEXT(MID(B1070,Table1[[#This Row],[level2]]+1,5),"00")</f>
        <v>3.3</v>
      </c>
      <c r="Q1070" s="9" t="str">
        <f t="shared" si="64"/>
        <v>{"ID":"9.3.3.3", "Title":"Process and record fixed-asset additions and retires"},</v>
      </c>
    </row>
    <row r="1071" spans="1:17" s="9" customFormat="1" ht="27.6" hidden="1">
      <c r="A1071" s="6">
        <v>10831</v>
      </c>
      <c r="B1071" s="7" t="s">
        <v>2144</v>
      </c>
      <c r="C1071" s="13" t="s">
        <v>2145</v>
      </c>
      <c r="D1071" s="6" t="s">
        <v>13</v>
      </c>
      <c r="E1071" s="6"/>
      <c r="F1071" s="9">
        <f t="shared" si="65"/>
        <v>2</v>
      </c>
      <c r="G1071" s="9">
        <f t="shared" si="66"/>
        <v>4</v>
      </c>
      <c r="H1071" s="9">
        <f t="shared" si="67"/>
        <v>6</v>
      </c>
      <c r="J1071" s="9" t="str">
        <f>TEXT(MID(B1071,1,Table1[[#This Row],[level1]]-1),"00")</f>
        <v>09</v>
      </c>
      <c r="K1071" s="9" t="str">
        <f>TEXT(MID(B1071,Table1[[#This Row],[level1]]+1,Table1[[#This Row],[level2]]-Table1[[#This Row],[level1]]-1),"00")</f>
        <v>03</v>
      </c>
      <c r="L1071" s="9" t="str">
        <f>TEXT(MID(B1071,Table1[[#This Row],[level2]]+1,5),"00")</f>
        <v>3.4</v>
      </c>
      <c r="Q1071" s="9" t="str">
        <f t="shared" si="64"/>
        <v>{"ID":"9.3.3.4", "Title":"Process and record fixed-asset adjustments, enhancements, revaluations, and transfers"},</v>
      </c>
    </row>
    <row r="1072" spans="1:17" s="9" customFormat="1" ht="27.6" hidden="1">
      <c r="A1072" s="6">
        <v>10832</v>
      </c>
      <c r="B1072" s="7" t="s">
        <v>2146</v>
      </c>
      <c r="C1072" s="13" t="s">
        <v>2147</v>
      </c>
      <c r="D1072" s="6" t="s">
        <v>13</v>
      </c>
      <c r="E1072" s="6"/>
      <c r="F1072" s="9">
        <f t="shared" si="65"/>
        <v>2</v>
      </c>
      <c r="G1072" s="9">
        <f t="shared" si="66"/>
        <v>4</v>
      </c>
      <c r="H1072" s="9">
        <f t="shared" si="67"/>
        <v>6</v>
      </c>
      <c r="J1072" s="9" t="str">
        <f>TEXT(MID(B1072,1,Table1[[#This Row],[level1]]-1),"00")</f>
        <v>09</v>
      </c>
      <c r="K1072" s="9" t="str">
        <f>TEXT(MID(B1072,Table1[[#This Row],[level1]]+1,Table1[[#This Row],[level2]]-Table1[[#This Row],[level1]]-1),"00")</f>
        <v>03</v>
      </c>
      <c r="L1072" s="9" t="str">
        <f>TEXT(MID(B1072,Table1[[#This Row],[level2]]+1,5),"00")</f>
        <v>3.5</v>
      </c>
      <c r="Q1072" s="9" t="str">
        <f t="shared" si="64"/>
        <v>{"ID":"9.3.3.5", "Title":"Process and record fixed-asset maintenance and repair expenses"},</v>
      </c>
    </row>
    <row r="1073" spans="1:17" s="9" customFormat="1" hidden="1">
      <c r="A1073" s="6">
        <v>10833</v>
      </c>
      <c r="B1073" s="7" t="s">
        <v>2148</v>
      </c>
      <c r="C1073" s="13" t="s">
        <v>2149</v>
      </c>
      <c r="D1073" s="6" t="s">
        <v>13</v>
      </c>
      <c r="E1073" s="6"/>
      <c r="F1073" s="9">
        <f t="shared" si="65"/>
        <v>2</v>
      </c>
      <c r="G1073" s="9">
        <f t="shared" si="66"/>
        <v>4</v>
      </c>
      <c r="H1073" s="9">
        <f t="shared" si="67"/>
        <v>6</v>
      </c>
      <c r="J1073" s="9" t="str">
        <f>TEXT(MID(B1073,1,Table1[[#This Row],[level1]]-1),"00")</f>
        <v>09</v>
      </c>
      <c r="K1073" s="9" t="str">
        <f>TEXT(MID(B1073,Table1[[#This Row],[level1]]+1,Table1[[#This Row],[level2]]-Table1[[#This Row],[level1]]-1),"00")</f>
        <v>03</v>
      </c>
      <c r="L1073" s="9" t="str">
        <f>TEXT(MID(B1073,Table1[[#This Row],[level2]]+1,5),"00")</f>
        <v>3.6</v>
      </c>
      <c r="Q1073" s="9" t="str">
        <f t="shared" si="64"/>
        <v>{"ID":"9.3.3.6", "Title":"Calculate and record depreciation expense"},</v>
      </c>
    </row>
    <row r="1074" spans="1:17" s="9" customFormat="1" hidden="1">
      <c r="A1074" s="6">
        <v>10834</v>
      </c>
      <c r="B1074" s="7" t="s">
        <v>2150</v>
      </c>
      <c r="C1074" s="13" t="s">
        <v>2151</v>
      </c>
      <c r="D1074" s="6" t="s">
        <v>13</v>
      </c>
      <c r="E1074" s="6"/>
      <c r="F1074" s="9">
        <f t="shared" si="65"/>
        <v>2</v>
      </c>
      <c r="G1074" s="9">
        <f t="shared" si="66"/>
        <v>4</v>
      </c>
      <c r="H1074" s="9">
        <f t="shared" si="67"/>
        <v>6</v>
      </c>
      <c r="J1074" s="9" t="str">
        <f>TEXT(MID(B1074,1,Table1[[#This Row],[level1]]-1),"00")</f>
        <v>09</v>
      </c>
      <c r="K1074" s="9" t="str">
        <f>TEXT(MID(B1074,Table1[[#This Row],[level1]]+1,Table1[[#This Row],[level2]]-Table1[[#This Row],[level1]]-1),"00")</f>
        <v>03</v>
      </c>
      <c r="L1074" s="9" t="str">
        <f>TEXT(MID(B1074,Table1[[#This Row],[level2]]+1,5),"00")</f>
        <v>3.7</v>
      </c>
      <c r="Q1074" s="9" t="str">
        <f t="shared" si="64"/>
        <v>{"ID":"9.3.3.7", "Title":"Reconcile fixed-asset ledger"},</v>
      </c>
    </row>
    <row r="1075" spans="1:17" s="9" customFormat="1" hidden="1">
      <c r="A1075" s="6">
        <v>10835</v>
      </c>
      <c r="B1075" s="7" t="s">
        <v>2152</v>
      </c>
      <c r="C1075" s="13" t="s">
        <v>2153</v>
      </c>
      <c r="D1075" s="6" t="s">
        <v>13</v>
      </c>
      <c r="E1075" s="6"/>
      <c r="F1075" s="9">
        <f t="shared" si="65"/>
        <v>2</v>
      </c>
      <c r="G1075" s="9">
        <f t="shared" si="66"/>
        <v>4</v>
      </c>
      <c r="H1075" s="9">
        <f t="shared" si="67"/>
        <v>6</v>
      </c>
      <c r="J1075" s="9" t="str">
        <f>TEXT(MID(B1075,1,Table1[[#This Row],[level1]]-1),"00")</f>
        <v>09</v>
      </c>
      <c r="K1075" s="9" t="str">
        <f>TEXT(MID(B1075,Table1[[#This Row],[level1]]+1,Table1[[#This Row],[level2]]-Table1[[#This Row],[level1]]-1),"00")</f>
        <v>03</v>
      </c>
      <c r="L1075" s="9" t="str">
        <f>TEXT(MID(B1075,Table1[[#This Row],[level2]]+1,5),"00")</f>
        <v>3.8</v>
      </c>
      <c r="Q1075" s="9" t="str">
        <f t="shared" si="64"/>
        <v>{"ID":"9.3.3.8", "Title":"Track fixed-assets including physical inventory"},</v>
      </c>
    </row>
    <row r="1076" spans="1:17" s="9" customFormat="1" ht="27.6" hidden="1">
      <c r="A1076" s="6">
        <v>10836</v>
      </c>
      <c r="B1076" s="7" t="s">
        <v>2154</v>
      </c>
      <c r="C1076" s="13" t="s">
        <v>2155</v>
      </c>
      <c r="D1076" s="6" t="s">
        <v>13</v>
      </c>
      <c r="E1076" s="6"/>
      <c r="F1076" s="9">
        <f t="shared" si="65"/>
        <v>2</v>
      </c>
      <c r="G1076" s="9">
        <f t="shared" si="66"/>
        <v>4</v>
      </c>
      <c r="H1076" s="9">
        <f t="shared" si="67"/>
        <v>6</v>
      </c>
      <c r="J1076" s="9" t="str">
        <f>TEXT(MID(B1076,1,Table1[[#This Row],[level1]]-1),"00")</f>
        <v>09</v>
      </c>
      <c r="K1076" s="9" t="str">
        <f>TEXT(MID(B1076,Table1[[#This Row],[level1]]+1,Table1[[#This Row],[level2]]-Table1[[#This Row],[level1]]-1),"00")</f>
        <v>03</v>
      </c>
      <c r="L1076" s="9" t="str">
        <f>TEXT(MID(B1076,Table1[[#This Row],[level2]]+1,5),"00")</f>
        <v>3.9</v>
      </c>
      <c r="Q1076" s="9" t="str">
        <f t="shared" si="64"/>
        <v>{"ID":"9.3.3.9", "Title":"Provide fixed-asset data to support tax, statutory, and regulatory reporting"},</v>
      </c>
    </row>
    <row r="1077" spans="1:17" s="9" customFormat="1">
      <c r="A1077" s="6">
        <v>10750</v>
      </c>
      <c r="B1077" s="7" t="s">
        <v>2156</v>
      </c>
      <c r="C1077" s="12" t="s">
        <v>2157</v>
      </c>
      <c r="D1077" s="6" t="s">
        <v>6</v>
      </c>
      <c r="E1077" s="6"/>
      <c r="F1077" s="9">
        <f t="shared" si="65"/>
        <v>2</v>
      </c>
      <c r="G1077" s="9">
        <f t="shared" si="66"/>
        <v>4</v>
      </c>
      <c r="H1077" s="9" t="e">
        <f t="shared" si="67"/>
        <v>#VALUE!</v>
      </c>
      <c r="J1077" s="9" t="str">
        <f>TEXT(MID(B1077,1,Table1[[#This Row],[level1]]-1),"00")</f>
        <v>09</v>
      </c>
      <c r="K1077" s="9" t="str">
        <f>TEXT(MID(B1077,Table1[[#This Row],[level1]]+1,Table1[[#This Row],[level2]]-Table1[[#This Row],[level1]]-1),"00")</f>
        <v>03</v>
      </c>
      <c r="L1077" s="9" t="str">
        <f>TEXT(MID(B1077,Table1[[#This Row],[level2]]+1,5),"00")</f>
        <v>04</v>
      </c>
      <c r="Q1077" s="9" t="str">
        <f t="shared" si="64"/>
        <v>{"ID":"9.3.4", "Title":"Perform financial reporting"},</v>
      </c>
    </row>
    <row r="1078" spans="1:17" s="9" customFormat="1" hidden="1">
      <c r="A1078" s="6">
        <v>10837</v>
      </c>
      <c r="B1078" s="7" t="s">
        <v>2158</v>
      </c>
      <c r="C1078" s="13" t="s">
        <v>2159</v>
      </c>
      <c r="D1078" s="6" t="s">
        <v>13</v>
      </c>
      <c r="E1078" s="6"/>
      <c r="F1078" s="9">
        <f t="shared" si="65"/>
        <v>2</v>
      </c>
      <c r="G1078" s="9">
        <f t="shared" si="66"/>
        <v>4</v>
      </c>
      <c r="H1078" s="9">
        <f t="shared" si="67"/>
        <v>6</v>
      </c>
      <c r="J1078" s="9" t="str">
        <f>TEXT(MID(B1078,1,Table1[[#This Row],[level1]]-1),"00")</f>
        <v>09</v>
      </c>
      <c r="K1078" s="9" t="str">
        <f>TEXT(MID(B1078,Table1[[#This Row],[level1]]+1,Table1[[#This Row],[level2]]-Table1[[#This Row],[level1]]-1),"00")</f>
        <v>03</v>
      </c>
      <c r="L1078" s="9" t="str">
        <f>TEXT(MID(B1078,Table1[[#This Row],[level2]]+1,5),"00")</f>
        <v>4.1</v>
      </c>
      <c r="Q1078" s="9" t="str">
        <f t="shared" si="64"/>
        <v>{"ID":"9.3.4.1", "Title":"Prepare business unit financial statements"},</v>
      </c>
    </row>
    <row r="1079" spans="1:17" s="9" customFormat="1" hidden="1">
      <c r="A1079" s="6">
        <v>10838</v>
      </c>
      <c r="B1079" s="7" t="s">
        <v>2160</v>
      </c>
      <c r="C1079" s="13" t="s">
        <v>2161</v>
      </c>
      <c r="D1079" s="6" t="s">
        <v>13</v>
      </c>
      <c r="E1079" s="6"/>
      <c r="F1079" s="9">
        <f t="shared" si="65"/>
        <v>2</v>
      </c>
      <c r="G1079" s="9">
        <f t="shared" si="66"/>
        <v>4</v>
      </c>
      <c r="H1079" s="9">
        <f t="shared" si="67"/>
        <v>6</v>
      </c>
      <c r="J1079" s="9" t="str">
        <f>TEXT(MID(B1079,1,Table1[[#This Row],[level1]]-1),"00")</f>
        <v>09</v>
      </c>
      <c r="K1079" s="9" t="str">
        <f>TEXT(MID(B1079,Table1[[#This Row],[level1]]+1,Table1[[#This Row],[level2]]-Table1[[#This Row],[level1]]-1),"00")</f>
        <v>03</v>
      </c>
      <c r="L1079" s="9" t="str">
        <f>TEXT(MID(B1079,Table1[[#This Row],[level2]]+1,5),"00")</f>
        <v>4.2</v>
      </c>
      <c r="Q1079" s="9" t="str">
        <f t="shared" si="64"/>
        <v>{"ID":"9.3.4.2", "Title":"Prepare consolidated financial statements"},</v>
      </c>
    </row>
    <row r="1080" spans="1:17" s="9" customFormat="1" hidden="1">
      <c r="A1080" s="6">
        <v>10839</v>
      </c>
      <c r="B1080" s="7" t="s">
        <v>2162</v>
      </c>
      <c r="C1080" s="13" t="s">
        <v>2163</v>
      </c>
      <c r="D1080" s="6" t="s">
        <v>13</v>
      </c>
      <c r="E1080" s="6"/>
      <c r="F1080" s="9">
        <f t="shared" si="65"/>
        <v>2</v>
      </c>
      <c r="G1080" s="9">
        <f t="shared" si="66"/>
        <v>4</v>
      </c>
      <c r="H1080" s="9">
        <f t="shared" si="67"/>
        <v>6</v>
      </c>
      <c r="J1080" s="9" t="str">
        <f>TEXT(MID(B1080,1,Table1[[#This Row],[level1]]-1),"00")</f>
        <v>09</v>
      </c>
      <c r="K1080" s="9" t="str">
        <f>TEXT(MID(B1080,Table1[[#This Row],[level1]]+1,Table1[[#This Row],[level2]]-Table1[[#This Row],[level1]]-1),"00")</f>
        <v>03</v>
      </c>
      <c r="L1080" s="9" t="str">
        <f>TEXT(MID(B1080,Table1[[#This Row],[level2]]+1,5),"00")</f>
        <v>4.3</v>
      </c>
      <c r="Q1080" s="9" t="str">
        <f t="shared" si="64"/>
        <v>{"ID":"9.3.4.3", "Title":"Perform business unit reporting/review management reports"},</v>
      </c>
    </row>
    <row r="1081" spans="1:17" s="9" customFormat="1" ht="27.6" hidden="1">
      <c r="A1081" s="6">
        <v>10840</v>
      </c>
      <c r="B1081" s="7" t="s">
        <v>2164</v>
      </c>
      <c r="C1081" s="13" t="s">
        <v>2165</v>
      </c>
      <c r="D1081" s="6" t="s">
        <v>13</v>
      </c>
      <c r="E1081" s="6"/>
      <c r="F1081" s="9">
        <f t="shared" si="65"/>
        <v>2</v>
      </c>
      <c r="G1081" s="9">
        <f t="shared" si="66"/>
        <v>4</v>
      </c>
      <c r="H1081" s="9">
        <f t="shared" si="67"/>
        <v>6</v>
      </c>
      <c r="J1081" s="9" t="str">
        <f>TEXT(MID(B1081,1,Table1[[#This Row],[level1]]-1),"00")</f>
        <v>09</v>
      </c>
      <c r="K1081" s="9" t="str">
        <f>TEXT(MID(B1081,Table1[[#This Row],[level1]]+1,Table1[[#This Row],[level2]]-Table1[[#This Row],[level1]]-1),"00")</f>
        <v>03</v>
      </c>
      <c r="L1081" s="9" t="str">
        <f>TEXT(MID(B1081,Table1[[#This Row],[level2]]+1,5),"00")</f>
        <v>4.4</v>
      </c>
      <c r="Q1081" s="9" t="str">
        <f t="shared" si="64"/>
        <v>{"ID":"9.3.4.4", "Title":"Perform consolidated reporting/review of cost management reports"},</v>
      </c>
    </row>
    <row r="1082" spans="1:17" s="9" customFormat="1" hidden="1">
      <c r="A1082" s="6">
        <v>10841</v>
      </c>
      <c r="B1082" s="7" t="s">
        <v>2166</v>
      </c>
      <c r="C1082" s="13" t="s">
        <v>2167</v>
      </c>
      <c r="D1082" s="6" t="s">
        <v>13</v>
      </c>
      <c r="E1082" s="6"/>
      <c r="F1082" s="9">
        <f t="shared" si="65"/>
        <v>2</v>
      </c>
      <c r="G1082" s="9">
        <f t="shared" si="66"/>
        <v>4</v>
      </c>
      <c r="H1082" s="9">
        <f t="shared" si="67"/>
        <v>6</v>
      </c>
      <c r="J1082" s="9" t="str">
        <f>TEXT(MID(B1082,1,Table1[[#This Row],[level1]]-1),"00")</f>
        <v>09</v>
      </c>
      <c r="K1082" s="9" t="str">
        <f>TEXT(MID(B1082,Table1[[#This Row],[level1]]+1,Table1[[#This Row],[level2]]-Table1[[#This Row],[level1]]-1),"00")</f>
        <v>03</v>
      </c>
      <c r="L1082" s="9" t="str">
        <f>TEXT(MID(B1082,Table1[[#This Row],[level2]]+1,5),"00")</f>
        <v>4.5</v>
      </c>
      <c r="Q1082" s="9" t="str">
        <f t="shared" si="64"/>
        <v>{"ID":"9.3.4.5", "Title":"Prepare statements for board review"},</v>
      </c>
    </row>
    <row r="1083" spans="1:17" s="9" customFormat="1" hidden="1">
      <c r="A1083" s="6">
        <v>10842</v>
      </c>
      <c r="B1083" s="7" t="s">
        <v>2168</v>
      </c>
      <c r="C1083" s="13" t="s">
        <v>2169</v>
      </c>
      <c r="D1083" s="6" t="s">
        <v>13</v>
      </c>
      <c r="E1083" s="6"/>
      <c r="F1083" s="9">
        <f t="shared" si="65"/>
        <v>2</v>
      </c>
      <c r="G1083" s="9">
        <f t="shared" si="66"/>
        <v>4</v>
      </c>
      <c r="H1083" s="9">
        <f t="shared" si="67"/>
        <v>6</v>
      </c>
      <c r="J1083" s="9" t="str">
        <f>TEXT(MID(B1083,1,Table1[[#This Row],[level1]]-1),"00")</f>
        <v>09</v>
      </c>
      <c r="K1083" s="9" t="str">
        <f>TEXT(MID(B1083,Table1[[#This Row],[level1]]+1,Table1[[#This Row],[level2]]-Table1[[#This Row],[level1]]-1),"00")</f>
        <v>03</v>
      </c>
      <c r="L1083" s="9" t="str">
        <f>TEXT(MID(B1083,Table1[[#This Row],[level2]]+1,5),"00")</f>
        <v>4.6</v>
      </c>
      <c r="Q1083" s="9" t="str">
        <f t="shared" si="64"/>
        <v>{"ID":"9.3.4.6", "Title":"Produce quarterly/annual filings and shareholder reports"},</v>
      </c>
    </row>
    <row r="1084" spans="1:17" s="9" customFormat="1" hidden="1">
      <c r="A1084" s="6">
        <v>10843</v>
      </c>
      <c r="B1084" s="7" t="s">
        <v>2170</v>
      </c>
      <c r="C1084" s="13" t="s">
        <v>2171</v>
      </c>
      <c r="D1084" s="6" t="s">
        <v>13</v>
      </c>
      <c r="E1084" s="6"/>
      <c r="F1084" s="9">
        <f t="shared" si="65"/>
        <v>2</v>
      </c>
      <c r="G1084" s="9">
        <f t="shared" si="66"/>
        <v>4</v>
      </c>
      <c r="H1084" s="9">
        <f t="shared" si="67"/>
        <v>6</v>
      </c>
      <c r="J1084" s="9" t="str">
        <f>TEXT(MID(B1084,1,Table1[[#This Row],[level1]]-1),"00")</f>
        <v>09</v>
      </c>
      <c r="K1084" s="9" t="str">
        <f>TEXT(MID(B1084,Table1[[#This Row],[level1]]+1,Table1[[#This Row],[level2]]-Table1[[#This Row],[level1]]-1),"00")</f>
        <v>03</v>
      </c>
      <c r="L1084" s="9" t="str">
        <f>TEXT(MID(B1084,Table1[[#This Row],[level2]]+1,5),"00")</f>
        <v>4.7</v>
      </c>
      <c r="Q1084" s="9" t="str">
        <f t="shared" si="64"/>
        <v>{"ID":"9.3.4.7", "Title":"Produce regulatory reports"},</v>
      </c>
    </row>
    <row r="1085" spans="1:17" s="9" customFormat="1" hidden="1">
      <c r="A1085" s="6">
        <v>14074</v>
      </c>
      <c r="B1085" s="7" t="s">
        <v>2172</v>
      </c>
      <c r="C1085" s="13" t="s">
        <v>2173</v>
      </c>
      <c r="D1085" s="6" t="s">
        <v>13</v>
      </c>
      <c r="E1085" s="6"/>
      <c r="F1085" s="9">
        <f t="shared" si="65"/>
        <v>2</v>
      </c>
      <c r="G1085" s="9">
        <f t="shared" si="66"/>
        <v>4</v>
      </c>
      <c r="H1085" s="9">
        <f t="shared" si="67"/>
        <v>6</v>
      </c>
      <c r="J1085" s="9" t="str">
        <f>TEXT(MID(B1085,1,Table1[[#This Row],[level1]]-1),"00")</f>
        <v>09</v>
      </c>
      <c r="K1085" s="9" t="str">
        <f>TEXT(MID(B1085,Table1[[#This Row],[level1]]+1,Table1[[#This Row],[level2]]-Table1[[#This Row],[level1]]-1),"00")</f>
        <v>03</v>
      </c>
      <c r="L1085" s="9" t="str">
        <f>TEXT(MID(B1085,Table1[[#This Row],[level2]]+1,5),"00")</f>
        <v>4.8</v>
      </c>
      <c r="Q1085" s="9" t="str">
        <f t="shared" si="64"/>
        <v>{"ID":"9.3.4.8", "Title":"Perform legal and management consolidation"},</v>
      </c>
    </row>
    <row r="1086" spans="1:17" s="9" customFormat="1">
      <c r="A1086" s="6">
        <v>10731</v>
      </c>
      <c r="B1086" s="7" t="s">
        <v>2174</v>
      </c>
      <c r="C1086" s="11" t="s">
        <v>2175</v>
      </c>
      <c r="D1086" s="6" t="s">
        <v>6</v>
      </c>
      <c r="E1086" s="6"/>
      <c r="F1086" s="9">
        <f t="shared" si="65"/>
        <v>2</v>
      </c>
      <c r="G1086" s="9" t="e">
        <f t="shared" si="66"/>
        <v>#VALUE!</v>
      </c>
      <c r="H1086" s="9" t="e">
        <f t="shared" si="67"/>
        <v>#VALUE!</v>
      </c>
      <c r="J1086" s="9" t="str">
        <f>TEXT(MID(B1086,1,Table1[[#This Row],[level1]]-1),"00")</f>
        <v>09</v>
      </c>
      <c r="K1086" s="9" t="e">
        <f>TEXT(MID(B1086,Table1[[#This Row],[level1]]+1,Table1[[#This Row],[level2]]-Table1[[#This Row],[level1]]-1),"00")</f>
        <v>#VALUE!</v>
      </c>
      <c r="L1086" s="9" t="e">
        <f>TEXT(MID(B1086,Table1[[#This Row],[level2]]+1,5),"00")</f>
        <v>#VALUE!</v>
      </c>
      <c r="Q1086" s="9" t="str">
        <f t="shared" si="64"/>
        <v>{"ID":"9.4", "Title":"Manage fixed-asset project accounting"},</v>
      </c>
    </row>
    <row r="1087" spans="1:17" s="9" customFormat="1">
      <c r="A1087" s="6">
        <v>10751</v>
      </c>
      <c r="B1087" s="7" t="s">
        <v>2176</v>
      </c>
      <c r="C1087" s="12" t="s">
        <v>2177</v>
      </c>
      <c r="D1087" s="6" t="s">
        <v>6</v>
      </c>
      <c r="E1087" s="6"/>
      <c r="F1087" s="9">
        <f t="shared" si="65"/>
        <v>2</v>
      </c>
      <c r="G1087" s="9">
        <f t="shared" si="66"/>
        <v>4</v>
      </c>
      <c r="H1087" s="9" t="e">
        <f t="shared" si="67"/>
        <v>#VALUE!</v>
      </c>
      <c r="J1087" s="9" t="str">
        <f>TEXT(MID(B1087,1,Table1[[#This Row],[level1]]-1),"00")</f>
        <v>09</v>
      </c>
      <c r="K1087" s="9" t="str">
        <f>TEXT(MID(B1087,Table1[[#This Row],[level1]]+1,Table1[[#This Row],[level2]]-Table1[[#This Row],[level1]]-1),"00")</f>
        <v>04</v>
      </c>
      <c r="L1087" s="9" t="str">
        <f>TEXT(MID(B1087,Table1[[#This Row],[level2]]+1,5),"00")</f>
        <v>01</v>
      </c>
      <c r="Q1087" s="9" t="str">
        <f t="shared" si="64"/>
        <v>{"ID":"9.4.1", "Title":"Perform capital planning and project approval"},</v>
      </c>
    </row>
    <row r="1088" spans="1:17" s="9" customFormat="1" hidden="1">
      <c r="A1088" s="6">
        <v>10844</v>
      </c>
      <c r="B1088" s="7" t="s">
        <v>2178</v>
      </c>
      <c r="C1088" s="13" t="s">
        <v>2179</v>
      </c>
      <c r="D1088" s="6" t="s">
        <v>13</v>
      </c>
      <c r="E1088" s="6"/>
      <c r="F1088" s="9">
        <f t="shared" si="65"/>
        <v>2</v>
      </c>
      <c r="G1088" s="9">
        <f t="shared" si="66"/>
        <v>4</v>
      </c>
      <c r="H1088" s="9">
        <f t="shared" si="67"/>
        <v>6</v>
      </c>
      <c r="J1088" s="9" t="str">
        <f>TEXT(MID(B1088,1,Table1[[#This Row],[level1]]-1),"00")</f>
        <v>09</v>
      </c>
      <c r="K1088" s="9" t="str">
        <f>TEXT(MID(B1088,Table1[[#This Row],[level1]]+1,Table1[[#This Row],[level2]]-Table1[[#This Row],[level1]]-1),"00")</f>
        <v>04</v>
      </c>
      <c r="L1088" s="9" t="str">
        <f>TEXT(MID(B1088,Table1[[#This Row],[level2]]+1,5),"00")</f>
        <v>1.1</v>
      </c>
      <c r="Q1088" s="9" t="str">
        <f t="shared" si="64"/>
        <v>{"ID":"9.4.1.1", "Title":"Develop capital investment policies and procedures"},</v>
      </c>
    </row>
    <row r="1089" spans="1:17" s="9" customFormat="1" hidden="1">
      <c r="A1089" s="6">
        <v>10845</v>
      </c>
      <c r="B1089" s="7" t="s">
        <v>2180</v>
      </c>
      <c r="C1089" s="13" t="s">
        <v>2181</v>
      </c>
      <c r="D1089" s="6" t="s">
        <v>13</v>
      </c>
      <c r="E1089" s="6"/>
      <c r="F1089" s="9">
        <f t="shared" si="65"/>
        <v>2</v>
      </c>
      <c r="G1089" s="9">
        <f t="shared" si="66"/>
        <v>4</v>
      </c>
      <c r="H1089" s="9">
        <f t="shared" si="67"/>
        <v>6</v>
      </c>
      <c r="J1089" s="9" t="str">
        <f>TEXT(MID(B1089,1,Table1[[#This Row],[level1]]-1),"00")</f>
        <v>09</v>
      </c>
      <c r="K1089" s="9" t="str">
        <f>TEXT(MID(B1089,Table1[[#This Row],[level1]]+1,Table1[[#This Row],[level2]]-Table1[[#This Row],[level1]]-1),"00")</f>
        <v>04</v>
      </c>
      <c r="L1089" s="9" t="str">
        <f>TEXT(MID(B1089,Table1[[#This Row],[level2]]+1,5),"00")</f>
        <v>1.2</v>
      </c>
      <c r="Q1089" s="9" t="str">
        <f t="shared" si="64"/>
        <v>{"ID":"9.4.1.2", "Title":"Develop and approve capital expenditure plans and budgets"},</v>
      </c>
    </row>
    <row r="1090" spans="1:17" s="9" customFormat="1" ht="27.6" hidden="1">
      <c r="A1090" s="6">
        <v>10846</v>
      </c>
      <c r="B1090" s="7" t="s">
        <v>2182</v>
      </c>
      <c r="C1090" s="13" t="s">
        <v>2183</v>
      </c>
      <c r="D1090" s="6" t="s">
        <v>13</v>
      </c>
      <c r="E1090" s="6"/>
      <c r="F1090" s="9">
        <f t="shared" si="65"/>
        <v>2</v>
      </c>
      <c r="G1090" s="9">
        <f t="shared" si="66"/>
        <v>4</v>
      </c>
      <c r="H1090" s="9">
        <f t="shared" si="67"/>
        <v>6</v>
      </c>
      <c r="J1090" s="9" t="str">
        <f>TEXT(MID(B1090,1,Table1[[#This Row],[level1]]-1),"00")</f>
        <v>09</v>
      </c>
      <c r="K1090" s="9" t="str">
        <f>TEXT(MID(B1090,Table1[[#This Row],[level1]]+1,Table1[[#This Row],[level2]]-Table1[[#This Row],[level1]]-1),"00")</f>
        <v>04</v>
      </c>
      <c r="L1090" s="9" t="str">
        <f>TEXT(MID(B1090,Table1[[#This Row],[level2]]+1,5),"00")</f>
        <v>1.3</v>
      </c>
      <c r="Q1090" s="9" t="str">
        <f t="shared" ref="Q1090:Q1153" si="68">"{""ID"":""" &amp; B1090 &amp;""", ""Title"":"""&amp;C1090&amp;"""},"</f>
        <v>{"ID":"9.4.1.3", "Title":"Review and approve capital projects and fixed-asset acquisitions"},</v>
      </c>
    </row>
    <row r="1091" spans="1:17" s="9" customFormat="1" hidden="1">
      <c r="A1091" s="6">
        <v>10847</v>
      </c>
      <c r="B1091" s="7" t="s">
        <v>2184</v>
      </c>
      <c r="C1091" s="13" t="s">
        <v>2185</v>
      </c>
      <c r="D1091" s="6" t="s">
        <v>13</v>
      </c>
      <c r="E1091" s="6"/>
      <c r="F1091" s="9">
        <f t="shared" ref="F1091:F1154" si="69">FIND(".",B1091)</f>
        <v>2</v>
      </c>
      <c r="G1091" s="9">
        <f t="shared" si="66"/>
        <v>4</v>
      </c>
      <c r="H1091" s="9">
        <f t="shared" si="67"/>
        <v>6</v>
      </c>
      <c r="J1091" s="9" t="str">
        <f>TEXT(MID(B1091,1,Table1[[#This Row],[level1]]-1),"00")</f>
        <v>09</v>
      </c>
      <c r="K1091" s="9" t="str">
        <f>TEXT(MID(B1091,Table1[[#This Row],[level1]]+1,Table1[[#This Row],[level2]]-Table1[[#This Row],[level1]]-1),"00")</f>
        <v>04</v>
      </c>
      <c r="L1091" s="9" t="str">
        <f>TEXT(MID(B1091,Table1[[#This Row],[level2]]+1,5),"00")</f>
        <v>1.4</v>
      </c>
      <c r="Q1091" s="9" t="str">
        <f t="shared" si="68"/>
        <v>{"ID":"9.4.1.4", "Title":"Conduct financial justification for project approval"},</v>
      </c>
    </row>
    <row r="1092" spans="1:17" s="9" customFormat="1">
      <c r="A1092" s="6">
        <v>10752</v>
      </c>
      <c r="B1092" s="7" t="s">
        <v>2186</v>
      </c>
      <c r="C1092" s="12" t="s">
        <v>2187</v>
      </c>
      <c r="D1092" s="6" t="s">
        <v>6</v>
      </c>
      <c r="E1092" s="6"/>
      <c r="F1092" s="9">
        <f t="shared" si="69"/>
        <v>2</v>
      </c>
      <c r="G1092" s="9">
        <f t="shared" si="66"/>
        <v>4</v>
      </c>
      <c r="H1092" s="9" t="e">
        <f t="shared" si="67"/>
        <v>#VALUE!</v>
      </c>
      <c r="J1092" s="9" t="str">
        <f>TEXT(MID(B1092,1,Table1[[#This Row],[level1]]-1),"00")</f>
        <v>09</v>
      </c>
      <c r="K1092" s="9" t="str">
        <f>TEXT(MID(B1092,Table1[[#This Row],[level1]]+1,Table1[[#This Row],[level2]]-Table1[[#This Row],[level1]]-1),"00")</f>
        <v>04</v>
      </c>
      <c r="L1092" s="9" t="str">
        <f>TEXT(MID(B1092,Table1[[#This Row],[level2]]+1,5),"00")</f>
        <v>02</v>
      </c>
      <c r="Q1092" s="9" t="str">
        <f t="shared" si="68"/>
        <v>{"ID":"9.4.2", "Title":"Perform capital project accounting"},</v>
      </c>
    </row>
    <row r="1093" spans="1:17" s="9" customFormat="1" hidden="1">
      <c r="A1093" s="6">
        <v>10848</v>
      </c>
      <c r="B1093" s="7" t="s">
        <v>2188</v>
      </c>
      <c r="C1093" s="13" t="s">
        <v>2189</v>
      </c>
      <c r="D1093" s="6" t="s">
        <v>13</v>
      </c>
      <c r="E1093" s="6"/>
      <c r="F1093" s="9">
        <f t="shared" si="69"/>
        <v>2</v>
      </c>
      <c r="G1093" s="9">
        <f t="shared" ref="G1093:G1156" si="70">FIND(".",B1093,F1093+1)</f>
        <v>4</v>
      </c>
      <c r="H1093" s="9">
        <f t="shared" si="67"/>
        <v>6</v>
      </c>
      <c r="J1093" s="9" t="str">
        <f>TEXT(MID(B1093,1,Table1[[#This Row],[level1]]-1),"00")</f>
        <v>09</v>
      </c>
      <c r="K1093" s="9" t="str">
        <f>TEXT(MID(B1093,Table1[[#This Row],[level1]]+1,Table1[[#This Row],[level2]]-Table1[[#This Row],[level1]]-1),"00")</f>
        <v>04</v>
      </c>
      <c r="L1093" s="9" t="str">
        <f>TEXT(MID(B1093,Table1[[#This Row],[level2]]+1,5),"00")</f>
        <v>2.1</v>
      </c>
      <c r="Q1093" s="9" t="str">
        <f t="shared" si="68"/>
        <v>{"ID":"9.4.2.1", "Title":"Create project account codes"},</v>
      </c>
    </row>
    <row r="1094" spans="1:17" s="9" customFormat="1" hidden="1">
      <c r="A1094" s="6">
        <v>10849</v>
      </c>
      <c r="B1094" s="7" t="s">
        <v>2190</v>
      </c>
      <c r="C1094" s="13" t="s">
        <v>2191</v>
      </c>
      <c r="D1094" s="6" t="s">
        <v>13</v>
      </c>
      <c r="E1094" s="6"/>
      <c r="F1094" s="9">
        <f t="shared" si="69"/>
        <v>2</v>
      </c>
      <c r="G1094" s="9">
        <f t="shared" si="70"/>
        <v>4</v>
      </c>
      <c r="H1094" s="9">
        <f t="shared" ref="H1094:H1157" si="71">FIND(".",B1094,G1094+1)</f>
        <v>6</v>
      </c>
      <c r="J1094" s="9" t="str">
        <f>TEXT(MID(B1094,1,Table1[[#This Row],[level1]]-1),"00")</f>
        <v>09</v>
      </c>
      <c r="K1094" s="9" t="str">
        <f>TEXT(MID(B1094,Table1[[#This Row],[level1]]+1,Table1[[#This Row],[level2]]-Table1[[#This Row],[level1]]-1),"00")</f>
        <v>04</v>
      </c>
      <c r="L1094" s="9" t="str">
        <f>TEXT(MID(B1094,Table1[[#This Row],[level2]]+1,5),"00")</f>
        <v>2.2</v>
      </c>
      <c r="Q1094" s="9" t="str">
        <f t="shared" si="68"/>
        <v>{"ID":"9.4.2.2", "Title":"Record project-related transactions"},</v>
      </c>
    </row>
    <row r="1095" spans="1:17" s="9" customFormat="1" hidden="1">
      <c r="A1095" s="6">
        <v>10850</v>
      </c>
      <c r="B1095" s="7" t="s">
        <v>2192</v>
      </c>
      <c r="C1095" s="13" t="s">
        <v>2193</v>
      </c>
      <c r="D1095" s="6" t="s">
        <v>13</v>
      </c>
      <c r="E1095" s="6"/>
      <c r="F1095" s="9">
        <f t="shared" si="69"/>
        <v>2</v>
      </c>
      <c r="G1095" s="9">
        <f t="shared" si="70"/>
        <v>4</v>
      </c>
      <c r="H1095" s="9">
        <f t="shared" si="71"/>
        <v>6</v>
      </c>
      <c r="J1095" s="9" t="str">
        <f>TEXT(MID(B1095,1,Table1[[#This Row],[level1]]-1),"00")</f>
        <v>09</v>
      </c>
      <c r="K1095" s="9" t="str">
        <f>TEXT(MID(B1095,Table1[[#This Row],[level1]]+1,Table1[[#This Row],[level2]]-Table1[[#This Row],[level1]]-1),"00")</f>
        <v>04</v>
      </c>
      <c r="L1095" s="9" t="str">
        <f>TEXT(MID(B1095,Table1[[#This Row],[level2]]+1,5),"00")</f>
        <v>2.3</v>
      </c>
      <c r="Q1095" s="9" t="str">
        <f t="shared" si="68"/>
        <v>{"ID":"9.4.2.3", "Title":"Monitor and track capital projects and budget spending"},</v>
      </c>
    </row>
    <row r="1096" spans="1:17" s="9" customFormat="1" hidden="1">
      <c r="A1096" s="6">
        <v>10851</v>
      </c>
      <c r="B1096" s="7" t="s">
        <v>2194</v>
      </c>
      <c r="C1096" s="13" t="s">
        <v>2195</v>
      </c>
      <c r="D1096" s="6" t="s">
        <v>13</v>
      </c>
      <c r="E1096" s="6"/>
      <c r="F1096" s="9">
        <f t="shared" si="69"/>
        <v>2</v>
      </c>
      <c r="G1096" s="9">
        <f t="shared" si="70"/>
        <v>4</v>
      </c>
      <c r="H1096" s="9">
        <f t="shared" si="71"/>
        <v>6</v>
      </c>
      <c r="J1096" s="9" t="str">
        <f>TEXT(MID(B1096,1,Table1[[#This Row],[level1]]-1),"00")</f>
        <v>09</v>
      </c>
      <c r="K1096" s="9" t="str">
        <f>TEXT(MID(B1096,Table1[[#This Row],[level1]]+1,Table1[[#This Row],[level2]]-Table1[[#This Row],[level1]]-1),"00")</f>
        <v>04</v>
      </c>
      <c r="L1096" s="9" t="str">
        <f>TEXT(MID(B1096,Table1[[#This Row],[level2]]+1,5),"00")</f>
        <v>2.4</v>
      </c>
      <c r="Q1096" s="9" t="str">
        <f t="shared" si="68"/>
        <v>{"ID":"9.4.2.4", "Title":"Close/capitalize projects"},</v>
      </c>
    </row>
    <row r="1097" spans="1:17" s="9" customFormat="1" hidden="1">
      <c r="A1097" s="6">
        <v>10852</v>
      </c>
      <c r="B1097" s="7" t="s">
        <v>2196</v>
      </c>
      <c r="C1097" s="13" t="s">
        <v>2197</v>
      </c>
      <c r="D1097" s="6" t="s">
        <v>13</v>
      </c>
      <c r="E1097" s="6"/>
      <c r="F1097" s="9">
        <f t="shared" si="69"/>
        <v>2</v>
      </c>
      <c r="G1097" s="9">
        <f t="shared" si="70"/>
        <v>4</v>
      </c>
      <c r="H1097" s="9">
        <f t="shared" si="71"/>
        <v>6</v>
      </c>
      <c r="J1097" s="9" t="str">
        <f>TEXT(MID(B1097,1,Table1[[#This Row],[level1]]-1),"00")</f>
        <v>09</v>
      </c>
      <c r="K1097" s="9" t="str">
        <f>TEXT(MID(B1097,Table1[[#This Row],[level1]]+1,Table1[[#This Row],[level2]]-Table1[[#This Row],[level1]]-1),"00")</f>
        <v>04</v>
      </c>
      <c r="L1097" s="9" t="str">
        <f>TEXT(MID(B1097,Table1[[#This Row],[level2]]+1,5),"00")</f>
        <v>2.5</v>
      </c>
      <c r="Q1097" s="9" t="str">
        <f t="shared" si="68"/>
        <v>{"ID":"9.4.2.5", "Title":"Measure financial returns on completed capital projects"},</v>
      </c>
    </row>
    <row r="1098" spans="1:17" s="9" customFormat="1">
      <c r="A1098" s="6">
        <v>10732</v>
      </c>
      <c r="B1098" s="7" t="s">
        <v>2198</v>
      </c>
      <c r="C1098" s="11" t="s">
        <v>2199</v>
      </c>
      <c r="D1098" s="6" t="s">
        <v>6</v>
      </c>
      <c r="E1098" s="6"/>
      <c r="F1098" s="9">
        <f t="shared" si="69"/>
        <v>2</v>
      </c>
      <c r="G1098" s="9" t="e">
        <f t="shared" si="70"/>
        <v>#VALUE!</v>
      </c>
      <c r="H1098" s="9" t="e">
        <f t="shared" si="71"/>
        <v>#VALUE!</v>
      </c>
      <c r="J1098" s="9" t="str">
        <f>TEXT(MID(B1098,1,Table1[[#This Row],[level1]]-1),"00")</f>
        <v>09</v>
      </c>
      <c r="K1098" s="9" t="e">
        <f>TEXT(MID(B1098,Table1[[#This Row],[level1]]+1,Table1[[#This Row],[level2]]-Table1[[#This Row],[level1]]-1),"00")</f>
        <v>#VALUE!</v>
      </c>
      <c r="L1098" s="9" t="e">
        <f>TEXT(MID(B1098,Table1[[#This Row],[level2]]+1,5),"00")</f>
        <v>#VALUE!</v>
      </c>
      <c r="Q1098" s="9" t="str">
        <f t="shared" si="68"/>
        <v>{"ID":"9.5", "Title":"Process payroll"},</v>
      </c>
    </row>
    <row r="1099" spans="1:17" s="9" customFormat="1">
      <c r="A1099" s="6">
        <v>10753</v>
      </c>
      <c r="B1099" s="7" t="s">
        <v>2200</v>
      </c>
      <c r="C1099" s="12" t="s">
        <v>2201</v>
      </c>
      <c r="D1099" s="6" t="s">
        <v>6</v>
      </c>
      <c r="E1099" s="6"/>
      <c r="F1099" s="9">
        <f t="shared" si="69"/>
        <v>2</v>
      </c>
      <c r="G1099" s="9">
        <f t="shared" si="70"/>
        <v>4</v>
      </c>
      <c r="H1099" s="9" t="e">
        <f t="shared" si="71"/>
        <v>#VALUE!</v>
      </c>
      <c r="J1099" s="9" t="str">
        <f>TEXT(MID(B1099,1,Table1[[#This Row],[level1]]-1),"00")</f>
        <v>09</v>
      </c>
      <c r="K1099" s="9" t="str">
        <f>TEXT(MID(B1099,Table1[[#This Row],[level1]]+1,Table1[[#This Row],[level2]]-Table1[[#This Row],[level1]]-1),"00")</f>
        <v>05</v>
      </c>
      <c r="L1099" s="9" t="str">
        <f>TEXT(MID(B1099,Table1[[#This Row],[level2]]+1,5),"00")</f>
        <v>01</v>
      </c>
      <c r="Q1099" s="9" t="str">
        <f t="shared" si="68"/>
        <v>{"ID":"9.5.1", "Title":"Report time"},</v>
      </c>
    </row>
    <row r="1100" spans="1:17" s="9" customFormat="1" hidden="1">
      <c r="A1100" s="6">
        <v>10853</v>
      </c>
      <c r="B1100" s="7" t="s">
        <v>2202</v>
      </c>
      <c r="C1100" s="13" t="s">
        <v>2203</v>
      </c>
      <c r="D1100" s="6" t="s">
        <v>13</v>
      </c>
      <c r="E1100" s="6"/>
      <c r="F1100" s="9">
        <f t="shared" si="69"/>
        <v>2</v>
      </c>
      <c r="G1100" s="9">
        <f t="shared" si="70"/>
        <v>4</v>
      </c>
      <c r="H1100" s="9">
        <f t="shared" si="71"/>
        <v>6</v>
      </c>
      <c r="J1100" s="9" t="str">
        <f>TEXT(MID(B1100,1,Table1[[#This Row],[level1]]-1),"00")</f>
        <v>09</v>
      </c>
      <c r="K1100" s="9" t="str">
        <f>TEXT(MID(B1100,Table1[[#This Row],[level1]]+1,Table1[[#This Row],[level2]]-Table1[[#This Row],[level1]]-1),"00")</f>
        <v>05</v>
      </c>
      <c r="L1100" s="9" t="str">
        <f>TEXT(MID(B1100,Table1[[#This Row],[level2]]+1,5),"00")</f>
        <v>1.1</v>
      </c>
      <c r="Q1100" s="9" t="str">
        <f t="shared" si="68"/>
        <v>{"ID":"9.5.1.1", "Title":"Establish policies and procedures"},</v>
      </c>
    </row>
    <row r="1101" spans="1:17" s="9" customFormat="1" hidden="1">
      <c r="A1101" s="6">
        <v>10854</v>
      </c>
      <c r="B1101" s="7" t="s">
        <v>2204</v>
      </c>
      <c r="C1101" s="13" t="s">
        <v>2205</v>
      </c>
      <c r="D1101" s="6" t="s">
        <v>13</v>
      </c>
      <c r="E1101" s="6"/>
      <c r="F1101" s="9">
        <f t="shared" si="69"/>
        <v>2</v>
      </c>
      <c r="G1101" s="9">
        <f t="shared" si="70"/>
        <v>4</v>
      </c>
      <c r="H1101" s="9">
        <f t="shared" si="71"/>
        <v>6</v>
      </c>
      <c r="J1101" s="9" t="str">
        <f>TEXT(MID(B1101,1,Table1[[#This Row],[level1]]-1),"00")</f>
        <v>09</v>
      </c>
      <c r="K1101" s="9" t="str">
        <f>TEXT(MID(B1101,Table1[[#This Row],[level1]]+1,Table1[[#This Row],[level2]]-Table1[[#This Row],[level1]]-1),"00")</f>
        <v>05</v>
      </c>
      <c r="L1101" s="9" t="str">
        <f>TEXT(MID(B1101,Table1[[#This Row],[level2]]+1,5),"00")</f>
        <v>1.2</v>
      </c>
      <c r="Q1101" s="9" t="str">
        <f t="shared" si="68"/>
        <v>{"ID":"9.5.1.2", "Title":"Collect and record employee time worked"},</v>
      </c>
    </row>
    <row r="1102" spans="1:17" s="9" customFormat="1" hidden="1">
      <c r="A1102" s="6">
        <v>10855</v>
      </c>
      <c r="B1102" s="7" t="s">
        <v>2206</v>
      </c>
      <c r="C1102" s="13" t="s">
        <v>2207</v>
      </c>
      <c r="D1102" s="6" t="s">
        <v>13</v>
      </c>
      <c r="E1102" s="6"/>
      <c r="F1102" s="9">
        <f t="shared" si="69"/>
        <v>2</v>
      </c>
      <c r="G1102" s="9">
        <f t="shared" si="70"/>
        <v>4</v>
      </c>
      <c r="H1102" s="9">
        <f t="shared" si="71"/>
        <v>6</v>
      </c>
      <c r="J1102" s="9" t="str">
        <f>TEXT(MID(B1102,1,Table1[[#This Row],[level1]]-1),"00")</f>
        <v>09</v>
      </c>
      <c r="K1102" s="9" t="str">
        <f>TEXT(MID(B1102,Table1[[#This Row],[level1]]+1,Table1[[#This Row],[level2]]-Table1[[#This Row],[level1]]-1),"00")</f>
        <v>05</v>
      </c>
      <c r="L1102" s="9" t="str">
        <f>TEXT(MID(B1102,Table1[[#This Row],[level2]]+1,5),"00")</f>
        <v>1.3</v>
      </c>
      <c r="Q1102" s="9" t="str">
        <f t="shared" si="68"/>
        <v>{"ID":"9.5.1.3", "Title":"Analyze and report paid and unpaid leave"},</v>
      </c>
    </row>
    <row r="1103" spans="1:17" s="9" customFormat="1" hidden="1">
      <c r="A1103" s="6">
        <v>10856</v>
      </c>
      <c r="B1103" s="7" t="s">
        <v>2208</v>
      </c>
      <c r="C1103" s="13" t="s">
        <v>2209</v>
      </c>
      <c r="D1103" s="6" t="s">
        <v>13</v>
      </c>
      <c r="E1103" s="6"/>
      <c r="F1103" s="9">
        <f t="shared" si="69"/>
        <v>2</v>
      </c>
      <c r="G1103" s="9">
        <f t="shared" si="70"/>
        <v>4</v>
      </c>
      <c r="H1103" s="9">
        <f t="shared" si="71"/>
        <v>6</v>
      </c>
      <c r="J1103" s="9" t="str">
        <f>TEXT(MID(B1103,1,Table1[[#This Row],[level1]]-1),"00")</f>
        <v>09</v>
      </c>
      <c r="K1103" s="9" t="str">
        <f>TEXT(MID(B1103,Table1[[#This Row],[level1]]+1,Table1[[#This Row],[level2]]-Table1[[#This Row],[level1]]-1),"00")</f>
        <v>05</v>
      </c>
      <c r="L1103" s="9" t="str">
        <f>TEXT(MID(B1103,Table1[[#This Row],[level2]]+1,5),"00")</f>
        <v>1.4</v>
      </c>
      <c r="Q1103" s="9" t="str">
        <f t="shared" si="68"/>
        <v>{"ID":"9.5.1.4", "Title":"Monitor regular, overtime, and other hours"},</v>
      </c>
    </row>
    <row r="1104" spans="1:17" s="9" customFormat="1" hidden="1">
      <c r="A1104" s="6">
        <v>10857</v>
      </c>
      <c r="B1104" s="7" t="s">
        <v>2210</v>
      </c>
      <c r="C1104" s="13" t="s">
        <v>2211</v>
      </c>
      <c r="D1104" s="6" t="s">
        <v>13</v>
      </c>
      <c r="E1104" s="6"/>
      <c r="F1104" s="9">
        <f t="shared" si="69"/>
        <v>2</v>
      </c>
      <c r="G1104" s="9">
        <f t="shared" si="70"/>
        <v>4</v>
      </c>
      <c r="H1104" s="9">
        <f t="shared" si="71"/>
        <v>6</v>
      </c>
      <c r="J1104" s="9" t="str">
        <f>TEXT(MID(B1104,1,Table1[[#This Row],[level1]]-1),"00")</f>
        <v>09</v>
      </c>
      <c r="K1104" s="9" t="str">
        <f>TEXT(MID(B1104,Table1[[#This Row],[level1]]+1,Table1[[#This Row],[level2]]-Table1[[#This Row],[level1]]-1),"00")</f>
        <v>05</v>
      </c>
      <c r="L1104" s="9" t="str">
        <f>TEXT(MID(B1104,Table1[[#This Row],[level2]]+1,5),"00")</f>
        <v>1.5</v>
      </c>
      <c r="Q1104" s="9" t="str">
        <f t="shared" si="68"/>
        <v>{"ID":"9.5.1.5", "Title":"Analyze and report employee utilization"},</v>
      </c>
    </row>
    <row r="1105" spans="1:17" s="9" customFormat="1">
      <c r="A1105" s="6">
        <v>10754</v>
      </c>
      <c r="B1105" s="7" t="s">
        <v>2212</v>
      </c>
      <c r="C1105" s="12" t="s">
        <v>2213</v>
      </c>
      <c r="D1105" s="6" t="s">
        <v>6</v>
      </c>
      <c r="E1105" s="6"/>
      <c r="F1105" s="9">
        <f t="shared" si="69"/>
        <v>2</v>
      </c>
      <c r="G1105" s="9">
        <f t="shared" si="70"/>
        <v>4</v>
      </c>
      <c r="H1105" s="9" t="e">
        <f t="shared" si="71"/>
        <v>#VALUE!</v>
      </c>
      <c r="J1105" s="9" t="str">
        <f>TEXT(MID(B1105,1,Table1[[#This Row],[level1]]-1),"00")</f>
        <v>09</v>
      </c>
      <c r="K1105" s="9" t="str">
        <f>TEXT(MID(B1105,Table1[[#This Row],[level1]]+1,Table1[[#This Row],[level2]]-Table1[[#This Row],[level1]]-1),"00")</f>
        <v>05</v>
      </c>
      <c r="L1105" s="9" t="str">
        <f>TEXT(MID(B1105,Table1[[#This Row],[level2]]+1,5),"00")</f>
        <v>02</v>
      </c>
      <c r="Q1105" s="9" t="str">
        <f t="shared" si="68"/>
        <v>{"ID":"9.5.2", "Title":"Manage pay"},</v>
      </c>
    </row>
    <row r="1106" spans="1:17" s="9" customFormat="1" hidden="1">
      <c r="A1106" s="6">
        <v>10858</v>
      </c>
      <c r="B1106" s="7" t="s">
        <v>2214</v>
      </c>
      <c r="C1106" s="13" t="s">
        <v>2215</v>
      </c>
      <c r="D1106" s="6" t="s">
        <v>13</v>
      </c>
      <c r="E1106" s="6"/>
      <c r="F1106" s="9">
        <f t="shared" si="69"/>
        <v>2</v>
      </c>
      <c r="G1106" s="9">
        <f t="shared" si="70"/>
        <v>4</v>
      </c>
      <c r="H1106" s="9">
        <f t="shared" si="71"/>
        <v>6</v>
      </c>
      <c r="J1106" s="9" t="str">
        <f>TEXT(MID(B1106,1,Table1[[#This Row],[level1]]-1),"00")</f>
        <v>09</v>
      </c>
      <c r="K1106" s="9" t="str">
        <f>TEXT(MID(B1106,Table1[[#This Row],[level1]]+1,Table1[[#This Row],[level2]]-Table1[[#This Row],[level1]]-1),"00")</f>
        <v>05</v>
      </c>
      <c r="L1106" s="9" t="str">
        <f>TEXT(MID(B1106,Table1[[#This Row],[level2]]+1,5),"00")</f>
        <v>2.1</v>
      </c>
      <c r="Q1106" s="9" t="str">
        <f t="shared" si="68"/>
        <v>{"ID":"9.5.2.1", "Title":"Enter employee time worked into payroll system"},</v>
      </c>
    </row>
    <row r="1107" spans="1:17" s="9" customFormat="1" hidden="1">
      <c r="A1107" s="6">
        <v>10859</v>
      </c>
      <c r="B1107" s="7" t="s">
        <v>2216</v>
      </c>
      <c r="C1107" s="13" t="s">
        <v>2217</v>
      </c>
      <c r="D1107" s="6" t="s">
        <v>13</v>
      </c>
      <c r="E1107" s="6"/>
      <c r="F1107" s="9">
        <f t="shared" si="69"/>
        <v>2</v>
      </c>
      <c r="G1107" s="9">
        <f t="shared" si="70"/>
        <v>4</v>
      </c>
      <c r="H1107" s="9">
        <f t="shared" si="71"/>
        <v>6</v>
      </c>
      <c r="J1107" s="9" t="str">
        <f>TEXT(MID(B1107,1,Table1[[#This Row],[level1]]-1),"00")</f>
        <v>09</v>
      </c>
      <c r="K1107" s="9" t="str">
        <f>TEXT(MID(B1107,Table1[[#This Row],[level1]]+1,Table1[[#This Row],[level2]]-Table1[[#This Row],[level1]]-1),"00")</f>
        <v>05</v>
      </c>
      <c r="L1107" s="9" t="str">
        <f>TEXT(MID(B1107,Table1[[#This Row],[level2]]+1,5),"00")</f>
        <v>2.2</v>
      </c>
      <c r="Q1107" s="9" t="str">
        <f t="shared" si="68"/>
        <v>{"ID":"9.5.2.2", "Title":"Maintain and administer employee earnings information"},</v>
      </c>
    </row>
    <row r="1108" spans="1:17" s="9" customFormat="1" hidden="1">
      <c r="A1108" s="6">
        <v>10860</v>
      </c>
      <c r="B1108" s="7" t="s">
        <v>2218</v>
      </c>
      <c r="C1108" s="13" t="s">
        <v>2219</v>
      </c>
      <c r="D1108" s="6" t="s">
        <v>13</v>
      </c>
      <c r="E1108" s="6"/>
      <c r="F1108" s="9">
        <f t="shared" si="69"/>
        <v>2</v>
      </c>
      <c r="G1108" s="9">
        <f t="shared" si="70"/>
        <v>4</v>
      </c>
      <c r="H1108" s="9">
        <f t="shared" si="71"/>
        <v>6</v>
      </c>
      <c r="J1108" s="9" t="str">
        <f>TEXT(MID(B1108,1,Table1[[#This Row],[level1]]-1),"00")</f>
        <v>09</v>
      </c>
      <c r="K1108" s="9" t="str">
        <f>TEXT(MID(B1108,Table1[[#This Row],[level1]]+1,Table1[[#This Row],[level2]]-Table1[[#This Row],[level1]]-1),"00")</f>
        <v>05</v>
      </c>
      <c r="L1108" s="9" t="str">
        <f>TEXT(MID(B1108,Table1[[#This Row],[level2]]+1,5),"00")</f>
        <v>2.3</v>
      </c>
      <c r="Q1108" s="9" t="str">
        <f t="shared" si="68"/>
        <v>{"ID":"9.5.2.3", "Title":"Maintain and administer applicable deductions"},</v>
      </c>
    </row>
    <row r="1109" spans="1:17" s="9" customFormat="1" hidden="1">
      <c r="A1109" s="6">
        <v>10861</v>
      </c>
      <c r="B1109" s="7" t="s">
        <v>2220</v>
      </c>
      <c r="C1109" s="13" t="s">
        <v>2221</v>
      </c>
      <c r="D1109" s="6" t="s">
        <v>13</v>
      </c>
      <c r="E1109" s="6"/>
      <c r="F1109" s="9">
        <f t="shared" si="69"/>
        <v>2</v>
      </c>
      <c r="G1109" s="9">
        <f t="shared" si="70"/>
        <v>4</v>
      </c>
      <c r="H1109" s="9">
        <f t="shared" si="71"/>
        <v>6</v>
      </c>
      <c r="J1109" s="9" t="str">
        <f>TEXT(MID(B1109,1,Table1[[#This Row],[level1]]-1),"00")</f>
        <v>09</v>
      </c>
      <c r="K1109" s="9" t="str">
        <f>TEXT(MID(B1109,Table1[[#This Row],[level1]]+1,Table1[[#This Row],[level2]]-Table1[[#This Row],[level1]]-1),"00")</f>
        <v>05</v>
      </c>
      <c r="L1109" s="9" t="str">
        <f>TEXT(MID(B1109,Table1[[#This Row],[level2]]+1,5),"00")</f>
        <v>2.4</v>
      </c>
      <c r="Q1109" s="9" t="str">
        <f t="shared" si="68"/>
        <v>{"ID":"9.5.2.4", "Title":"Monitor changes in tax status of employees"},</v>
      </c>
    </row>
    <row r="1110" spans="1:17" s="9" customFormat="1" hidden="1">
      <c r="A1110" s="6">
        <v>10862</v>
      </c>
      <c r="B1110" s="7" t="s">
        <v>2222</v>
      </c>
      <c r="C1110" s="13" t="s">
        <v>2223</v>
      </c>
      <c r="D1110" s="6" t="s">
        <v>13</v>
      </c>
      <c r="E1110" s="6"/>
      <c r="F1110" s="9">
        <f t="shared" si="69"/>
        <v>2</v>
      </c>
      <c r="G1110" s="9">
        <f t="shared" si="70"/>
        <v>4</v>
      </c>
      <c r="H1110" s="9">
        <f t="shared" si="71"/>
        <v>6</v>
      </c>
      <c r="J1110" s="9" t="str">
        <f>TEXT(MID(B1110,1,Table1[[#This Row],[level1]]-1),"00")</f>
        <v>09</v>
      </c>
      <c r="K1110" s="9" t="str">
        <f>TEXT(MID(B1110,Table1[[#This Row],[level1]]+1,Table1[[#This Row],[level2]]-Table1[[#This Row],[level1]]-1),"00")</f>
        <v>05</v>
      </c>
      <c r="L1110" s="9" t="str">
        <f>TEXT(MID(B1110,Table1[[#This Row],[level2]]+1,5),"00")</f>
        <v>2.5</v>
      </c>
      <c r="Q1110" s="9" t="str">
        <f t="shared" si="68"/>
        <v>{"ID":"9.5.2.5", "Title":"Process and distribute payments"},</v>
      </c>
    </row>
    <row r="1111" spans="1:17" s="9" customFormat="1" hidden="1">
      <c r="A1111" s="6">
        <v>10863</v>
      </c>
      <c r="B1111" s="7" t="s">
        <v>2224</v>
      </c>
      <c r="C1111" s="13" t="s">
        <v>2225</v>
      </c>
      <c r="D1111" s="6" t="s">
        <v>13</v>
      </c>
      <c r="E1111" s="6"/>
      <c r="F1111" s="9">
        <f t="shared" si="69"/>
        <v>2</v>
      </c>
      <c r="G1111" s="9">
        <f t="shared" si="70"/>
        <v>4</v>
      </c>
      <c r="H1111" s="9">
        <f t="shared" si="71"/>
        <v>6</v>
      </c>
      <c r="J1111" s="9" t="str">
        <f>TEXT(MID(B1111,1,Table1[[#This Row],[level1]]-1),"00")</f>
        <v>09</v>
      </c>
      <c r="K1111" s="9" t="str">
        <f>TEXT(MID(B1111,Table1[[#This Row],[level1]]+1,Table1[[#This Row],[level2]]-Table1[[#This Row],[level1]]-1),"00")</f>
        <v>05</v>
      </c>
      <c r="L1111" s="9" t="str">
        <f>TEXT(MID(B1111,Table1[[#This Row],[level2]]+1,5),"00")</f>
        <v>2.6</v>
      </c>
      <c r="Q1111" s="9" t="str">
        <f t="shared" si="68"/>
        <v>{"ID":"9.5.2.6", "Title":"Process and distribute manual checks"},</v>
      </c>
    </row>
    <row r="1112" spans="1:17" s="9" customFormat="1" hidden="1">
      <c r="A1112" s="6">
        <v>10864</v>
      </c>
      <c r="B1112" s="7" t="s">
        <v>2226</v>
      </c>
      <c r="C1112" s="13" t="s">
        <v>2227</v>
      </c>
      <c r="D1112" s="6" t="s">
        <v>13</v>
      </c>
      <c r="E1112" s="6"/>
      <c r="F1112" s="9">
        <f t="shared" si="69"/>
        <v>2</v>
      </c>
      <c r="G1112" s="9">
        <f t="shared" si="70"/>
        <v>4</v>
      </c>
      <c r="H1112" s="9">
        <f t="shared" si="71"/>
        <v>6</v>
      </c>
      <c r="J1112" s="9" t="str">
        <f>TEXT(MID(B1112,1,Table1[[#This Row],[level1]]-1),"00")</f>
        <v>09</v>
      </c>
      <c r="K1112" s="9" t="str">
        <f>TEXT(MID(B1112,Table1[[#This Row],[level1]]+1,Table1[[#This Row],[level2]]-Table1[[#This Row],[level1]]-1),"00")</f>
        <v>05</v>
      </c>
      <c r="L1112" s="9" t="str">
        <f>TEXT(MID(B1112,Table1[[#This Row],[level2]]+1,5),"00")</f>
        <v>2.7</v>
      </c>
      <c r="Q1112" s="9" t="str">
        <f t="shared" si="68"/>
        <v>{"ID":"9.5.2.7", "Title":"Process period-end adjustments"},</v>
      </c>
    </row>
    <row r="1113" spans="1:17" s="9" customFormat="1" hidden="1">
      <c r="A1113" s="6">
        <v>10865</v>
      </c>
      <c r="B1113" s="7" t="s">
        <v>2228</v>
      </c>
      <c r="C1113" s="13" t="s">
        <v>2229</v>
      </c>
      <c r="D1113" s="6" t="s">
        <v>13</v>
      </c>
      <c r="E1113" s="6"/>
      <c r="F1113" s="9">
        <f t="shared" si="69"/>
        <v>2</v>
      </c>
      <c r="G1113" s="9">
        <f t="shared" si="70"/>
        <v>4</v>
      </c>
      <c r="H1113" s="9">
        <f t="shared" si="71"/>
        <v>6</v>
      </c>
      <c r="J1113" s="9" t="str">
        <f>TEXT(MID(B1113,1,Table1[[#This Row],[level1]]-1),"00")</f>
        <v>09</v>
      </c>
      <c r="K1113" s="9" t="str">
        <f>TEXT(MID(B1113,Table1[[#This Row],[level1]]+1,Table1[[#This Row],[level2]]-Table1[[#This Row],[level1]]-1),"00")</f>
        <v>05</v>
      </c>
      <c r="L1113" s="9" t="str">
        <f>TEXT(MID(B1113,Table1[[#This Row],[level2]]+1,5),"00")</f>
        <v>2.8</v>
      </c>
      <c r="Q1113" s="9" t="str">
        <f t="shared" si="68"/>
        <v>{"ID":"9.5.2.8", "Title":"Respond to employee payroll inquiries"},</v>
      </c>
    </row>
    <row r="1114" spans="1:17" s="9" customFormat="1">
      <c r="A1114" s="6">
        <v>10755</v>
      </c>
      <c r="B1114" s="7" t="s">
        <v>2230</v>
      </c>
      <c r="C1114" s="12" t="s">
        <v>2231</v>
      </c>
      <c r="D1114" s="6" t="s">
        <v>6</v>
      </c>
      <c r="E1114" s="6"/>
      <c r="F1114" s="9">
        <f t="shared" si="69"/>
        <v>2</v>
      </c>
      <c r="G1114" s="9">
        <f t="shared" si="70"/>
        <v>4</v>
      </c>
      <c r="H1114" s="9" t="e">
        <f t="shared" si="71"/>
        <v>#VALUE!</v>
      </c>
      <c r="J1114" s="9" t="str">
        <f>TEXT(MID(B1114,1,Table1[[#This Row],[level1]]-1),"00")</f>
        <v>09</v>
      </c>
      <c r="K1114" s="9" t="str">
        <f>TEXT(MID(B1114,Table1[[#This Row],[level1]]+1,Table1[[#This Row],[level2]]-Table1[[#This Row],[level1]]-1),"00")</f>
        <v>05</v>
      </c>
      <c r="L1114" s="9" t="str">
        <f>TEXT(MID(B1114,Table1[[#This Row],[level2]]+1,5),"00")</f>
        <v>03</v>
      </c>
      <c r="Q1114" s="9" t="str">
        <f t="shared" si="68"/>
        <v>{"ID":"9.5.3", "Title":"Process payroll taxes"},</v>
      </c>
    </row>
    <row r="1115" spans="1:17" s="9" customFormat="1" hidden="1">
      <c r="A1115" s="6">
        <v>14075</v>
      </c>
      <c r="B1115" s="7" t="s">
        <v>2232</v>
      </c>
      <c r="C1115" s="13" t="s">
        <v>2233</v>
      </c>
      <c r="D1115" s="6" t="s">
        <v>13</v>
      </c>
      <c r="E1115" s="6"/>
      <c r="F1115" s="9">
        <f t="shared" si="69"/>
        <v>2</v>
      </c>
      <c r="G1115" s="9">
        <f t="shared" si="70"/>
        <v>4</v>
      </c>
      <c r="H1115" s="9">
        <f t="shared" si="71"/>
        <v>6</v>
      </c>
      <c r="J1115" s="9" t="str">
        <f>TEXT(MID(B1115,1,Table1[[#This Row],[level1]]-1),"00")</f>
        <v>09</v>
      </c>
      <c r="K1115" s="9" t="str">
        <f>TEXT(MID(B1115,Table1[[#This Row],[level1]]+1,Table1[[#This Row],[level2]]-Table1[[#This Row],[level1]]-1),"00")</f>
        <v>05</v>
      </c>
      <c r="L1115" s="9" t="str">
        <f>TEXT(MID(B1115,Table1[[#This Row],[level2]]+1,5),"00")</f>
        <v>3.1</v>
      </c>
      <c r="Q1115" s="9" t="str">
        <f t="shared" si="68"/>
        <v>{"ID":"9.5.3.1", "Title":"Develop tax plan"},</v>
      </c>
    </row>
    <row r="1116" spans="1:17" s="9" customFormat="1" hidden="1">
      <c r="A1116" s="6">
        <v>14076</v>
      </c>
      <c r="B1116" s="7" t="s">
        <v>2234</v>
      </c>
      <c r="C1116" s="13" t="s">
        <v>2235</v>
      </c>
      <c r="D1116" s="6" t="s">
        <v>13</v>
      </c>
      <c r="E1116" s="6"/>
      <c r="F1116" s="9">
        <f t="shared" si="69"/>
        <v>2</v>
      </c>
      <c r="G1116" s="9">
        <f t="shared" si="70"/>
        <v>4</v>
      </c>
      <c r="H1116" s="9">
        <f t="shared" si="71"/>
        <v>6</v>
      </c>
      <c r="J1116" s="9" t="str">
        <f>TEXT(MID(B1116,1,Table1[[#This Row],[level1]]-1),"00")</f>
        <v>09</v>
      </c>
      <c r="K1116" s="9" t="str">
        <f>TEXT(MID(B1116,Table1[[#This Row],[level1]]+1,Table1[[#This Row],[level2]]-Table1[[#This Row],[level1]]-1),"00")</f>
        <v>05</v>
      </c>
      <c r="L1116" s="9" t="str">
        <f>TEXT(MID(B1116,Table1[[#This Row],[level2]]+1,5),"00")</f>
        <v>3.2</v>
      </c>
      <c r="Q1116" s="9" t="str">
        <f t="shared" si="68"/>
        <v>{"ID":"9.5.3.2", "Title":"Manage tax plan"},</v>
      </c>
    </row>
    <row r="1117" spans="1:17" s="9" customFormat="1" hidden="1">
      <c r="A1117" s="6">
        <v>10866</v>
      </c>
      <c r="B1117" s="7" t="s">
        <v>2236</v>
      </c>
      <c r="C1117" s="13" t="s">
        <v>2237</v>
      </c>
      <c r="D1117" s="6" t="s">
        <v>13</v>
      </c>
      <c r="E1117" s="6"/>
      <c r="F1117" s="9">
        <f t="shared" si="69"/>
        <v>2</v>
      </c>
      <c r="G1117" s="9">
        <f t="shared" si="70"/>
        <v>4</v>
      </c>
      <c r="H1117" s="9">
        <f t="shared" si="71"/>
        <v>6</v>
      </c>
      <c r="J1117" s="9" t="str">
        <f>TEXT(MID(B1117,1,Table1[[#This Row],[level1]]-1),"00")</f>
        <v>09</v>
      </c>
      <c r="K1117" s="9" t="str">
        <f>TEXT(MID(B1117,Table1[[#This Row],[level1]]+1,Table1[[#This Row],[level2]]-Table1[[#This Row],[level1]]-1),"00")</f>
        <v>05</v>
      </c>
      <c r="L1117" s="9" t="str">
        <f>TEXT(MID(B1117,Table1[[#This Row],[level2]]+1,5),"00")</f>
        <v>3.3</v>
      </c>
      <c r="Q1117" s="9" t="str">
        <f t="shared" si="68"/>
        <v>{"ID":"9.5.3.3", "Title":"Calculate and pay applicable payroll taxes"},</v>
      </c>
    </row>
    <row r="1118" spans="1:17" s="9" customFormat="1" hidden="1">
      <c r="A1118" s="6">
        <v>10867</v>
      </c>
      <c r="B1118" s="7" t="s">
        <v>2238</v>
      </c>
      <c r="C1118" s="13" t="s">
        <v>2239</v>
      </c>
      <c r="D1118" s="6" t="s">
        <v>13</v>
      </c>
      <c r="E1118" s="6"/>
      <c r="F1118" s="9">
        <f t="shared" si="69"/>
        <v>2</v>
      </c>
      <c r="G1118" s="9">
        <f t="shared" si="70"/>
        <v>4</v>
      </c>
      <c r="H1118" s="9">
        <f t="shared" si="71"/>
        <v>6</v>
      </c>
      <c r="J1118" s="9" t="str">
        <f>TEXT(MID(B1118,1,Table1[[#This Row],[level1]]-1),"00")</f>
        <v>09</v>
      </c>
      <c r="K1118" s="9" t="str">
        <f>TEXT(MID(B1118,Table1[[#This Row],[level1]]+1,Table1[[#This Row],[level2]]-Table1[[#This Row],[level1]]-1),"00")</f>
        <v>05</v>
      </c>
      <c r="L1118" s="9" t="str">
        <f>TEXT(MID(B1118,Table1[[#This Row],[level2]]+1,5),"00")</f>
        <v>3.4</v>
      </c>
      <c r="Q1118" s="9" t="str">
        <f t="shared" si="68"/>
        <v>{"ID":"9.5.3.4", "Title":"Produce and distribute employee annual tax statements"},</v>
      </c>
    </row>
    <row r="1119" spans="1:17" s="9" customFormat="1" hidden="1">
      <c r="A1119" s="6">
        <v>10868</v>
      </c>
      <c r="B1119" s="7" t="s">
        <v>2240</v>
      </c>
      <c r="C1119" s="13" t="s">
        <v>2241</v>
      </c>
      <c r="D1119" s="6" t="s">
        <v>13</v>
      </c>
      <c r="E1119" s="6"/>
      <c r="F1119" s="9">
        <f t="shared" si="69"/>
        <v>2</v>
      </c>
      <c r="G1119" s="9">
        <f t="shared" si="70"/>
        <v>4</v>
      </c>
      <c r="H1119" s="9">
        <f t="shared" si="71"/>
        <v>6</v>
      </c>
      <c r="J1119" s="9" t="str">
        <f>TEXT(MID(B1119,1,Table1[[#This Row],[level1]]-1),"00")</f>
        <v>09</v>
      </c>
      <c r="K1119" s="9" t="str">
        <f>TEXT(MID(B1119,Table1[[#This Row],[level1]]+1,Table1[[#This Row],[level2]]-Table1[[#This Row],[level1]]-1),"00")</f>
        <v>05</v>
      </c>
      <c r="L1119" s="9" t="str">
        <f>TEXT(MID(B1119,Table1[[#This Row],[level2]]+1,5),"00")</f>
        <v>3.5</v>
      </c>
      <c r="Q1119" s="9" t="str">
        <f t="shared" si="68"/>
        <v>{"ID":"9.5.3.5", "Title":"File regulatory payroll tax forms"},</v>
      </c>
    </row>
    <row r="1120" spans="1:17" s="9" customFormat="1">
      <c r="A1120" s="6">
        <v>10733</v>
      </c>
      <c r="B1120" s="7" t="s">
        <v>2242</v>
      </c>
      <c r="C1120" s="11" t="s">
        <v>2243</v>
      </c>
      <c r="D1120" s="6" t="s">
        <v>6</v>
      </c>
      <c r="E1120" s="6"/>
      <c r="F1120" s="9">
        <f t="shared" si="69"/>
        <v>2</v>
      </c>
      <c r="G1120" s="9" t="e">
        <f t="shared" si="70"/>
        <v>#VALUE!</v>
      </c>
      <c r="H1120" s="9" t="e">
        <f t="shared" si="71"/>
        <v>#VALUE!</v>
      </c>
      <c r="J1120" s="9" t="str">
        <f>TEXT(MID(B1120,1,Table1[[#This Row],[level1]]-1),"00")</f>
        <v>09</v>
      </c>
      <c r="K1120" s="9" t="e">
        <f>TEXT(MID(B1120,Table1[[#This Row],[level1]]+1,Table1[[#This Row],[level2]]-Table1[[#This Row],[level1]]-1),"00")</f>
        <v>#VALUE!</v>
      </c>
      <c r="L1120" s="9" t="e">
        <f>TEXT(MID(B1120,Table1[[#This Row],[level2]]+1,5),"00")</f>
        <v>#VALUE!</v>
      </c>
      <c r="Q1120" s="9" t="str">
        <f t="shared" si="68"/>
        <v>{"ID":"9.6", "Title":"Process accounts payable and expense reimbursements"},</v>
      </c>
    </row>
    <row r="1121" spans="1:17" s="9" customFormat="1">
      <c r="A1121" s="6">
        <v>10756</v>
      </c>
      <c r="B1121" s="7" t="s">
        <v>2244</v>
      </c>
      <c r="C1121" s="12" t="s">
        <v>2245</v>
      </c>
      <c r="D1121" s="6" t="s">
        <v>6</v>
      </c>
      <c r="E1121" s="6"/>
      <c r="F1121" s="9">
        <f t="shared" si="69"/>
        <v>2</v>
      </c>
      <c r="G1121" s="9">
        <f t="shared" si="70"/>
        <v>4</v>
      </c>
      <c r="H1121" s="9" t="e">
        <f t="shared" si="71"/>
        <v>#VALUE!</v>
      </c>
      <c r="J1121" s="9" t="str">
        <f>TEXT(MID(B1121,1,Table1[[#This Row],[level1]]-1),"00")</f>
        <v>09</v>
      </c>
      <c r="K1121" s="9" t="str">
        <f>TEXT(MID(B1121,Table1[[#This Row],[level1]]+1,Table1[[#This Row],[level2]]-Table1[[#This Row],[level1]]-1),"00")</f>
        <v>06</v>
      </c>
      <c r="L1121" s="9" t="str">
        <f>TEXT(MID(B1121,Table1[[#This Row],[level2]]+1,5),"00")</f>
        <v>01</v>
      </c>
      <c r="Q1121" s="9" t="str">
        <f t="shared" si="68"/>
        <v>{"ID":"9.6.1", "Title":"Process accounts payable (AP)"},</v>
      </c>
    </row>
    <row r="1122" spans="1:17" s="9" customFormat="1" hidden="1">
      <c r="A1122" s="6">
        <v>10869</v>
      </c>
      <c r="B1122" s="7" t="s">
        <v>2246</v>
      </c>
      <c r="C1122" s="13" t="s">
        <v>2247</v>
      </c>
      <c r="D1122" s="6" t="s">
        <v>13</v>
      </c>
      <c r="E1122" s="6"/>
      <c r="F1122" s="9">
        <f t="shared" si="69"/>
        <v>2</v>
      </c>
      <c r="G1122" s="9">
        <f t="shared" si="70"/>
        <v>4</v>
      </c>
      <c r="H1122" s="9">
        <f t="shared" si="71"/>
        <v>6</v>
      </c>
      <c r="J1122" s="9" t="str">
        <f>TEXT(MID(B1122,1,Table1[[#This Row],[level1]]-1),"00")</f>
        <v>09</v>
      </c>
      <c r="K1122" s="9" t="str">
        <f>TEXT(MID(B1122,Table1[[#This Row],[level1]]+1,Table1[[#This Row],[level2]]-Table1[[#This Row],[level1]]-1),"00")</f>
        <v>06</v>
      </c>
      <c r="L1122" s="9" t="str">
        <f>TEXT(MID(B1122,Table1[[#This Row],[level2]]+1,5),"00")</f>
        <v>1.1</v>
      </c>
      <c r="Q1122" s="9" t="str">
        <f t="shared" si="68"/>
        <v>{"ID":"9.6.1.1", "Title":"Verify AP pay file with purchase order vendor master file"},</v>
      </c>
    </row>
    <row r="1123" spans="1:17" s="9" customFormat="1" hidden="1">
      <c r="A1123" s="6">
        <v>10870</v>
      </c>
      <c r="B1123" s="7" t="s">
        <v>2248</v>
      </c>
      <c r="C1123" s="13" t="s">
        <v>2249</v>
      </c>
      <c r="D1123" s="6" t="s">
        <v>13</v>
      </c>
      <c r="E1123" s="6"/>
      <c r="F1123" s="9">
        <f t="shared" si="69"/>
        <v>2</v>
      </c>
      <c r="G1123" s="9">
        <f t="shared" si="70"/>
        <v>4</v>
      </c>
      <c r="H1123" s="9">
        <f t="shared" si="71"/>
        <v>6</v>
      </c>
      <c r="J1123" s="9" t="str">
        <f>TEXT(MID(B1123,1,Table1[[#This Row],[level1]]-1),"00")</f>
        <v>09</v>
      </c>
      <c r="K1123" s="9" t="str">
        <f>TEXT(MID(B1123,Table1[[#This Row],[level1]]+1,Table1[[#This Row],[level2]]-Table1[[#This Row],[level1]]-1),"00")</f>
        <v>06</v>
      </c>
      <c r="L1123" s="9" t="str">
        <f>TEXT(MID(B1123,Table1[[#This Row],[level2]]+1,5),"00")</f>
        <v>1.2</v>
      </c>
      <c r="Q1123" s="9" t="str">
        <f t="shared" si="68"/>
        <v>{"ID":"9.6.1.2", "Title":"Maintain/Manage electronic commerce"},</v>
      </c>
    </row>
    <row r="1124" spans="1:17" s="9" customFormat="1" hidden="1">
      <c r="A1124" s="6">
        <v>10871</v>
      </c>
      <c r="B1124" s="7" t="s">
        <v>2250</v>
      </c>
      <c r="C1124" s="13" t="s">
        <v>2251</v>
      </c>
      <c r="D1124" s="6" t="s">
        <v>13</v>
      </c>
      <c r="E1124" s="6"/>
      <c r="F1124" s="9">
        <f t="shared" si="69"/>
        <v>2</v>
      </c>
      <c r="G1124" s="9">
        <f t="shared" si="70"/>
        <v>4</v>
      </c>
      <c r="H1124" s="9">
        <f t="shared" si="71"/>
        <v>6</v>
      </c>
      <c r="J1124" s="9" t="str">
        <f>TEXT(MID(B1124,1,Table1[[#This Row],[level1]]-1),"00")</f>
        <v>09</v>
      </c>
      <c r="K1124" s="9" t="str">
        <f>TEXT(MID(B1124,Table1[[#This Row],[level1]]+1,Table1[[#This Row],[level2]]-Table1[[#This Row],[level1]]-1),"00")</f>
        <v>06</v>
      </c>
      <c r="L1124" s="9" t="str">
        <f>TEXT(MID(B1124,Table1[[#This Row],[level2]]+1,5),"00")</f>
        <v>1.3</v>
      </c>
      <c r="Q1124" s="9" t="str">
        <f t="shared" si="68"/>
        <v>{"ID":"9.6.1.3", "Title":"Audit invoices and key data in AP system"},</v>
      </c>
    </row>
    <row r="1125" spans="1:17" s="9" customFormat="1" hidden="1">
      <c r="A1125" s="6">
        <v>10872</v>
      </c>
      <c r="B1125" s="7" t="s">
        <v>2252</v>
      </c>
      <c r="C1125" s="13" t="s">
        <v>2253</v>
      </c>
      <c r="D1125" s="6" t="s">
        <v>13</v>
      </c>
      <c r="E1125" s="6"/>
      <c r="F1125" s="9">
        <f t="shared" si="69"/>
        <v>2</v>
      </c>
      <c r="G1125" s="9">
        <f t="shared" si="70"/>
        <v>4</v>
      </c>
      <c r="H1125" s="9">
        <f t="shared" si="71"/>
        <v>6</v>
      </c>
      <c r="J1125" s="9" t="str">
        <f>TEXT(MID(B1125,1,Table1[[#This Row],[level1]]-1),"00")</f>
        <v>09</v>
      </c>
      <c r="K1125" s="9" t="str">
        <f>TEXT(MID(B1125,Table1[[#This Row],[level1]]+1,Table1[[#This Row],[level2]]-Table1[[#This Row],[level1]]-1),"00")</f>
        <v>06</v>
      </c>
      <c r="L1125" s="9" t="str">
        <f>TEXT(MID(B1125,Table1[[#This Row],[level2]]+1,5),"00")</f>
        <v>1.4</v>
      </c>
      <c r="Q1125" s="9" t="str">
        <f t="shared" si="68"/>
        <v>{"ID":"9.6.1.4", "Title":"Approve payments"},</v>
      </c>
    </row>
    <row r="1126" spans="1:17" s="9" customFormat="1" hidden="1">
      <c r="A1126" s="6">
        <v>10873</v>
      </c>
      <c r="B1126" s="7" t="s">
        <v>2254</v>
      </c>
      <c r="C1126" s="13" t="s">
        <v>2255</v>
      </c>
      <c r="D1126" s="6" t="s">
        <v>13</v>
      </c>
      <c r="E1126" s="6"/>
      <c r="F1126" s="9">
        <f t="shared" si="69"/>
        <v>2</v>
      </c>
      <c r="G1126" s="9">
        <f t="shared" si="70"/>
        <v>4</v>
      </c>
      <c r="H1126" s="9">
        <f t="shared" si="71"/>
        <v>6</v>
      </c>
      <c r="J1126" s="9" t="str">
        <f>TEXT(MID(B1126,1,Table1[[#This Row],[level1]]-1),"00")</f>
        <v>09</v>
      </c>
      <c r="K1126" s="9" t="str">
        <f>TEXT(MID(B1126,Table1[[#This Row],[level1]]+1,Table1[[#This Row],[level2]]-Table1[[#This Row],[level1]]-1),"00")</f>
        <v>06</v>
      </c>
      <c r="L1126" s="9" t="str">
        <f>TEXT(MID(B1126,Table1[[#This Row],[level2]]+1,5),"00")</f>
        <v>1.5</v>
      </c>
      <c r="Q1126" s="9" t="str">
        <f t="shared" si="68"/>
        <v>{"ID":"9.6.1.5", "Title":"Process financial accruals and reversals"},</v>
      </c>
    </row>
    <row r="1127" spans="1:17" s="9" customFormat="1" hidden="1">
      <c r="A1127" s="6">
        <v>10874</v>
      </c>
      <c r="B1127" s="7" t="s">
        <v>2256</v>
      </c>
      <c r="C1127" s="13" t="s">
        <v>2257</v>
      </c>
      <c r="D1127" s="6" t="s">
        <v>13</v>
      </c>
      <c r="E1127" s="6"/>
      <c r="F1127" s="9">
        <f t="shared" si="69"/>
        <v>2</v>
      </c>
      <c r="G1127" s="9">
        <f t="shared" si="70"/>
        <v>4</v>
      </c>
      <c r="H1127" s="9">
        <f t="shared" si="71"/>
        <v>6</v>
      </c>
      <c r="J1127" s="9" t="str">
        <f>TEXT(MID(B1127,1,Table1[[#This Row],[level1]]-1),"00")</f>
        <v>09</v>
      </c>
      <c r="K1127" s="9" t="str">
        <f>TEXT(MID(B1127,Table1[[#This Row],[level1]]+1,Table1[[#This Row],[level2]]-Table1[[#This Row],[level1]]-1),"00")</f>
        <v>06</v>
      </c>
      <c r="L1127" s="9" t="str">
        <f>TEXT(MID(B1127,Table1[[#This Row],[level2]]+1,5),"00")</f>
        <v>1.6</v>
      </c>
      <c r="Q1127" s="9" t="str">
        <f t="shared" si="68"/>
        <v>{"ID":"9.6.1.6", "Title":"Process taxes"},</v>
      </c>
    </row>
    <row r="1128" spans="1:17" s="9" customFormat="1" hidden="1">
      <c r="A1128" s="6">
        <v>10875</v>
      </c>
      <c r="B1128" s="7" t="s">
        <v>2258</v>
      </c>
      <c r="C1128" s="13" t="s">
        <v>996</v>
      </c>
      <c r="D1128" s="6" t="s">
        <v>13</v>
      </c>
      <c r="E1128" s="6"/>
      <c r="F1128" s="9">
        <f t="shared" si="69"/>
        <v>2</v>
      </c>
      <c r="G1128" s="9">
        <f t="shared" si="70"/>
        <v>4</v>
      </c>
      <c r="H1128" s="9">
        <f t="shared" si="71"/>
        <v>6</v>
      </c>
      <c r="J1128" s="9" t="str">
        <f>TEXT(MID(B1128,1,Table1[[#This Row],[level1]]-1),"00")</f>
        <v>09</v>
      </c>
      <c r="K1128" s="9" t="str">
        <f>TEXT(MID(B1128,Table1[[#This Row],[level1]]+1,Table1[[#This Row],[level2]]-Table1[[#This Row],[level1]]-1),"00")</f>
        <v>06</v>
      </c>
      <c r="L1128" s="9" t="str">
        <f>TEXT(MID(B1128,Table1[[#This Row],[level2]]+1,5),"00")</f>
        <v>1.7</v>
      </c>
      <c r="Q1128" s="9" t="str">
        <f t="shared" si="68"/>
        <v>{"ID":"9.6.1.7", "Title":"Research/Resolve exceptions"},</v>
      </c>
    </row>
    <row r="1129" spans="1:17" s="9" customFormat="1" hidden="1">
      <c r="A1129" s="6">
        <v>10876</v>
      </c>
      <c r="B1129" s="7" t="s">
        <v>2259</v>
      </c>
      <c r="C1129" s="13" t="s">
        <v>2260</v>
      </c>
      <c r="D1129" s="6" t="s">
        <v>6</v>
      </c>
      <c r="E1129" s="6"/>
      <c r="F1129" s="9">
        <f t="shared" si="69"/>
        <v>2</v>
      </c>
      <c r="G1129" s="9">
        <f t="shared" si="70"/>
        <v>4</v>
      </c>
      <c r="H1129" s="9">
        <f t="shared" si="71"/>
        <v>6</v>
      </c>
      <c r="J1129" s="9" t="str">
        <f>TEXT(MID(B1129,1,Table1[[#This Row],[level1]]-1),"00")</f>
        <v>09</v>
      </c>
      <c r="K1129" s="9" t="str">
        <f>TEXT(MID(B1129,Table1[[#This Row],[level1]]+1,Table1[[#This Row],[level2]]-Table1[[#This Row],[level1]]-1),"00")</f>
        <v>06</v>
      </c>
      <c r="L1129" s="9" t="str">
        <f>TEXT(MID(B1129,Table1[[#This Row],[level2]]+1,5),"00")</f>
        <v>1.8</v>
      </c>
      <c r="Q1129" s="9" t="str">
        <f t="shared" si="68"/>
        <v>{"ID":"9.6.1.8", "Title":"Process payments"},</v>
      </c>
    </row>
    <row r="1130" spans="1:17" s="9" customFormat="1" hidden="1">
      <c r="A1130" s="6">
        <v>10877</v>
      </c>
      <c r="B1130" s="7" t="s">
        <v>2261</v>
      </c>
      <c r="C1130" s="13" t="s">
        <v>2262</v>
      </c>
      <c r="D1130" s="6" t="s">
        <v>13</v>
      </c>
      <c r="E1130" s="6"/>
      <c r="F1130" s="9">
        <f t="shared" si="69"/>
        <v>2</v>
      </c>
      <c r="G1130" s="9">
        <f t="shared" si="70"/>
        <v>4</v>
      </c>
      <c r="H1130" s="9">
        <f t="shared" si="71"/>
        <v>6</v>
      </c>
      <c r="J1130" s="9" t="str">
        <f>TEXT(MID(B1130,1,Table1[[#This Row],[level1]]-1),"00")</f>
        <v>09</v>
      </c>
      <c r="K1130" s="9" t="str">
        <f>TEXT(MID(B1130,Table1[[#This Row],[level1]]+1,Table1[[#This Row],[level2]]-Table1[[#This Row],[level1]]-1),"00")</f>
        <v>06</v>
      </c>
      <c r="L1130" s="9" t="str">
        <f>TEXT(MID(B1130,Table1[[#This Row],[level2]]+1,5),"00")</f>
        <v>1.9</v>
      </c>
      <c r="Q1130" s="9" t="str">
        <f t="shared" si="68"/>
        <v>{"ID":"9.6.1.9", "Title":"Respond to AP inquiries"},</v>
      </c>
    </row>
    <row r="1131" spans="1:17" s="9" customFormat="1" hidden="1">
      <c r="A1131" s="6">
        <v>10878</v>
      </c>
      <c r="B1131" s="7" t="s">
        <v>2263</v>
      </c>
      <c r="C1131" s="13" t="s">
        <v>2264</v>
      </c>
      <c r="D1131" s="6" t="s">
        <v>13</v>
      </c>
      <c r="E1131" s="6"/>
      <c r="F1131" s="9">
        <f t="shared" si="69"/>
        <v>2</v>
      </c>
      <c r="G1131" s="9">
        <f t="shared" si="70"/>
        <v>4</v>
      </c>
      <c r="H1131" s="9">
        <f t="shared" si="71"/>
        <v>6</v>
      </c>
      <c r="J1131" s="9" t="str">
        <f>TEXT(MID(B1131,1,Table1[[#This Row],[level1]]-1),"00")</f>
        <v>09</v>
      </c>
      <c r="K1131" s="9" t="str">
        <f>TEXT(MID(B1131,Table1[[#This Row],[level1]]+1,Table1[[#This Row],[level2]]-Table1[[#This Row],[level1]]-1),"00")</f>
        <v>06</v>
      </c>
      <c r="L1131" s="9" t="str">
        <f>TEXT(MID(B1131,Table1[[#This Row],[level2]]+1,5),"00")</f>
        <v>1.10</v>
      </c>
      <c r="Q1131" s="9" t="str">
        <f t="shared" si="68"/>
        <v>{"ID":"9.6.1.10", "Title":"Retain records"},</v>
      </c>
    </row>
    <row r="1132" spans="1:17" s="9" customFormat="1" hidden="1">
      <c r="A1132" s="6">
        <v>10879</v>
      </c>
      <c r="B1132" s="7" t="s">
        <v>2265</v>
      </c>
      <c r="C1132" s="13" t="s">
        <v>2266</v>
      </c>
      <c r="D1132" s="6" t="s">
        <v>13</v>
      </c>
      <c r="E1132" s="6"/>
      <c r="F1132" s="9">
        <f t="shared" si="69"/>
        <v>2</v>
      </c>
      <c r="G1132" s="9">
        <f t="shared" si="70"/>
        <v>4</v>
      </c>
      <c r="H1132" s="9">
        <f t="shared" si="71"/>
        <v>6</v>
      </c>
      <c r="J1132" s="9" t="str">
        <f>TEXT(MID(B1132,1,Table1[[#This Row],[level1]]-1),"00")</f>
        <v>09</v>
      </c>
      <c r="K1132" s="9" t="str">
        <f>TEXT(MID(B1132,Table1[[#This Row],[level1]]+1,Table1[[#This Row],[level2]]-Table1[[#This Row],[level1]]-1),"00")</f>
        <v>06</v>
      </c>
      <c r="L1132" s="9" t="str">
        <f>TEXT(MID(B1132,Table1[[#This Row],[level2]]+1,5),"00")</f>
        <v>1.11</v>
      </c>
      <c r="Q1132" s="9" t="str">
        <f t="shared" si="68"/>
        <v>{"ID":"9.6.1.11", "Title":"Adjust accounting records"},</v>
      </c>
    </row>
    <row r="1133" spans="1:17" s="9" customFormat="1">
      <c r="A1133" s="6">
        <v>10757</v>
      </c>
      <c r="B1133" s="7" t="s">
        <v>2267</v>
      </c>
      <c r="C1133" s="12" t="s">
        <v>2268</v>
      </c>
      <c r="D1133" s="6" t="s">
        <v>6</v>
      </c>
      <c r="E1133" s="6"/>
      <c r="F1133" s="9">
        <f t="shared" si="69"/>
        <v>2</v>
      </c>
      <c r="G1133" s="9">
        <f t="shared" si="70"/>
        <v>4</v>
      </c>
      <c r="H1133" s="9" t="e">
        <f t="shared" si="71"/>
        <v>#VALUE!</v>
      </c>
      <c r="J1133" s="9" t="str">
        <f>TEXT(MID(B1133,1,Table1[[#This Row],[level1]]-1),"00")</f>
        <v>09</v>
      </c>
      <c r="K1133" s="9" t="str">
        <f>TEXT(MID(B1133,Table1[[#This Row],[level1]]+1,Table1[[#This Row],[level2]]-Table1[[#This Row],[level1]]-1),"00")</f>
        <v>06</v>
      </c>
      <c r="L1133" s="9" t="str">
        <f>TEXT(MID(B1133,Table1[[#This Row],[level2]]+1,5),"00")</f>
        <v>02</v>
      </c>
      <c r="Q1133" s="9" t="str">
        <f t="shared" si="68"/>
        <v>{"ID":"9.6.2", "Title":"Process expense reimbursements"},</v>
      </c>
    </row>
    <row r="1134" spans="1:17" s="9" customFormat="1" ht="27.6" hidden="1">
      <c r="A1134" s="6">
        <v>10880</v>
      </c>
      <c r="B1134" s="7" t="s">
        <v>2269</v>
      </c>
      <c r="C1134" s="13" t="s">
        <v>2270</v>
      </c>
      <c r="D1134" s="6" t="s">
        <v>13</v>
      </c>
      <c r="E1134" s="6"/>
      <c r="F1134" s="9">
        <f t="shared" si="69"/>
        <v>2</v>
      </c>
      <c r="G1134" s="9">
        <f t="shared" si="70"/>
        <v>4</v>
      </c>
      <c r="H1134" s="9">
        <f t="shared" si="71"/>
        <v>6</v>
      </c>
      <c r="J1134" s="9" t="str">
        <f>TEXT(MID(B1134,1,Table1[[#This Row],[level1]]-1),"00")</f>
        <v>09</v>
      </c>
      <c r="K1134" s="9" t="str">
        <f>TEXT(MID(B1134,Table1[[#This Row],[level1]]+1,Table1[[#This Row],[level2]]-Table1[[#This Row],[level1]]-1),"00")</f>
        <v>06</v>
      </c>
      <c r="L1134" s="9" t="str">
        <f>TEXT(MID(B1134,Table1[[#This Row],[level2]]+1,5),"00")</f>
        <v>2.1</v>
      </c>
      <c r="Q1134" s="9" t="str">
        <f t="shared" si="68"/>
        <v>{"ID":"9.6.2.1", "Title":"Establish and communicate expense reimbursement policies and approval limits"},</v>
      </c>
    </row>
    <row r="1135" spans="1:17" s="9" customFormat="1" hidden="1">
      <c r="A1135" s="6">
        <v>10881</v>
      </c>
      <c r="B1135" s="7" t="s">
        <v>2271</v>
      </c>
      <c r="C1135" s="13" t="s">
        <v>2272</v>
      </c>
      <c r="D1135" s="6" t="s">
        <v>13</v>
      </c>
      <c r="E1135" s="6"/>
      <c r="F1135" s="9">
        <f t="shared" si="69"/>
        <v>2</v>
      </c>
      <c r="G1135" s="9">
        <f t="shared" si="70"/>
        <v>4</v>
      </c>
      <c r="H1135" s="9">
        <f t="shared" si="71"/>
        <v>6</v>
      </c>
      <c r="J1135" s="9" t="str">
        <f>TEXT(MID(B1135,1,Table1[[#This Row],[level1]]-1),"00")</f>
        <v>09</v>
      </c>
      <c r="K1135" s="9" t="str">
        <f>TEXT(MID(B1135,Table1[[#This Row],[level1]]+1,Table1[[#This Row],[level2]]-Table1[[#This Row],[level1]]-1),"00")</f>
        <v>06</v>
      </c>
      <c r="L1135" s="9" t="str">
        <f>TEXT(MID(B1135,Table1[[#This Row],[level2]]+1,5),"00")</f>
        <v>2.2</v>
      </c>
      <c r="Q1135" s="9" t="str">
        <f t="shared" si="68"/>
        <v>{"ID":"9.6.2.2", "Title":"Capture and report relevant tax data"},</v>
      </c>
    </row>
    <row r="1136" spans="1:17" s="9" customFormat="1" hidden="1">
      <c r="A1136" s="6">
        <v>10882</v>
      </c>
      <c r="B1136" s="7" t="s">
        <v>2273</v>
      </c>
      <c r="C1136" s="13" t="s">
        <v>2274</v>
      </c>
      <c r="D1136" s="6" t="s">
        <v>13</v>
      </c>
      <c r="E1136" s="6"/>
      <c r="F1136" s="9">
        <f t="shared" si="69"/>
        <v>2</v>
      </c>
      <c r="G1136" s="9">
        <f t="shared" si="70"/>
        <v>4</v>
      </c>
      <c r="H1136" s="9">
        <f t="shared" si="71"/>
        <v>6</v>
      </c>
      <c r="J1136" s="9" t="str">
        <f>TEXT(MID(B1136,1,Table1[[#This Row],[level1]]-1),"00")</f>
        <v>09</v>
      </c>
      <c r="K1136" s="9" t="str">
        <f>TEXT(MID(B1136,Table1[[#This Row],[level1]]+1,Table1[[#This Row],[level2]]-Table1[[#This Row],[level1]]-1),"00")</f>
        <v>06</v>
      </c>
      <c r="L1136" s="9" t="str">
        <f>TEXT(MID(B1136,Table1[[#This Row],[level2]]+1,5),"00")</f>
        <v>2.3</v>
      </c>
      <c r="Q1136" s="9" t="str">
        <f t="shared" si="68"/>
        <v>{"ID":"9.6.2.3", "Title":"Approve reimbursements and advances"},</v>
      </c>
    </row>
    <row r="1137" spans="1:17" s="9" customFormat="1" hidden="1">
      <c r="A1137" s="6">
        <v>10883</v>
      </c>
      <c r="B1137" s="7" t="s">
        <v>2275</v>
      </c>
      <c r="C1137" s="13" t="s">
        <v>2276</v>
      </c>
      <c r="D1137" s="6" t="s">
        <v>13</v>
      </c>
      <c r="E1137" s="6"/>
      <c r="F1137" s="9">
        <f t="shared" si="69"/>
        <v>2</v>
      </c>
      <c r="G1137" s="9">
        <f t="shared" si="70"/>
        <v>4</v>
      </c>
      <c r="H1137" s="9">
        <f t="shared" si="71"/>
        <v>6</v>
      </c>
      <c r="J1137" s="9" t="str">
        <f>TEXT(MID(B1137,1,Table1[[#This Row],[level1]]-1),"00")</f>
        <v>09</v>
      </c>
      <c r="K1137" s="9" t="str">
        <f>TEXT(MID(B1137,Table1[[#This Row],[level1]]+1,Table1[[#This Row],[level2]]-Table1[[#This Row],[level1]]-1),"00")</f>
        <v>06</v>
      </c>
      <c r="L1137" s="9" t="str">
        <f>TEXT(MID(B1137,Table1[[#This Row],[level2]]+1,5),"00")</f>
        <v>2.4</v>
      </c>
      <c r="Q1137" s="9" t="str">
        <f t="shared" si="68"/>
        <v>{"ID":"9.6.2.4", "Title":"Process reimbursements and advances"},</v>
      </c>
    </row>
    <row r="1138" spans="1:17" s="9" customFormat="1" hidden="1">
      <c r="A1138" s="6">
        <v>10884</v>
      </c>
      <c r="B1138" s="7" t="s">
        <v>2277</v>
      </c>
      <c r="C1138" s="13" t="s">
        <v>2278</v>
      </c>
      <c r="D1138" s="6" t="s">
        <v>13</v>
      </c>
      <c r="E1138" s="6"/>
      <c r="F1138" s="9">
        <f t="shared" si="69"/>
        <v>2</v>
      </c>
      <c r="G1138" s="9">
        <f t="shared" si="70"/>
        <v>4</v>
      </c>
      <c r="H1138" s="9">
        <f t="shared" si="71"/>
        <v>6</v>
      </c>
      <c r="J1138" s="9" t="str">
        <f>TEXT(MID(B1138,1,Table1[[#This Row],[level1]]-1),"00")</f>
        <v>09</v>
      </c>
      <c r="K1138" s="9" t="str">
        <f>TEXT(MID(B1138,Table1[[#This Row],[level1]]+1,Table1[[#This Row],[level2]]-Table1[[#This Row],[level1]]-1),"00")</f>
        <v>06</v>
      </c>
      <c r="L1138" s="9" t="str">
        <f>TEXT(MID(B1138,Table1[[#This Row],[level2]]+1,5),"00")</f>
        <v>2.5</v>
      </c>
      <c r="Q1138" s="9" t="str">
        <f t="shared" si="68"/>
        <v>{"ID":"9.6.2.5", "Title":"Manage personal accounts"},</v>
      </c>
    </row>
    <row r="1139" spans="1:17" s="9" customFormat="1">
      <c r="A1139" s="6">
        <v>10734</v>
      </c>
      <c r="B1139" s="7" t="s">
        <v>2279</v>
      </c>
      <c r="C1139" s="11" t="s">
        <v>2280</v>
      </c>
      <c r="D1139" s="6" t="s">
        <v>6</v>
      </c>
      <c r="E1139" s="6"/>
      <c r="F1139" s="9">
        <f t="shared" si="69"/>
        <v>2</v>
      </c>
      <c r="G1139" s="9" t="e">
        <f t="shared" si="70"/>
        <v>#VALUE!</v>
      </c>
      <c r="H1139" s="9" t="e">
        <f t="shared" si="71"/>
        <v>#VALUE!</v>
      </c>
      <c r="J1139" s="9" t="str">
        <f>TEXT(MID(B1139,1,Table1[[#This Row],[level1]]-1),"00")</f>
        <v>09</v>
      </c>
      <c r="K1139" s="9" t="e">
        <f>TEXT(MID(B1139,Table1[[#This Row],[level1]]+1,Table1[[#This Row],[level2]]-Table1[[#This Row],[level1]]-1),"00")</f>
        <v>#VALUE!</v>
      </c>
      <c r="L1139" s="9" t="e">
        <f>TEXT(MID(B1139,Table1[[#This Row],[level2]]+1,5),"00")</f>
        <v>#VALUE!</v>
      </c>
      <c r="Q1139" s="9" t="str">
        <f t="shared" si="68"/>
        <v>{"ID":"9.7", "Title":"Manage treasury operations"},</v>
      </c>
    </row>
    <row r="1140" spans="1:17" s="9" customFormat="1">
      <c r="A1140" s="6">
        <v>10758</v>
      </c>
      <c r="B1140" s="7" t="s">
        <v>2281</v>
      </c>
      <c r="C1140" s="12" t="s">
        <v>2282</v>
      </c>
      <c r="D1140" s="6" t="s">
        <v>13</v>
      </c>
      <c r="E1140" s="6"/>
      <c r="F1140" s="9">
        <f t="shared" si="69"/>
        <v>2</v>
      </c>
      <c r="G1140" s="9">
        <f t="shared" si="70"/>
        <v>4</v>
      </c>
      <c r="H1140" s="9" t="e">
        <f t="shared" si="71"/>
        <v>#VALUE!</v>
      </c>
      <c r="J1140" s="9" t="str">
        <f>TEXT(MID(B1140,1,Table1[[#This Row],[level1]]-1),"00")</f>
        <v>09</v>
      </c>
      <c r="K1140" s="9" t="str">
        <f>TEXT(MID(B1140,Table1[[#This Row],[level1]]+1,Table1[[#This Row],[level2]]-Table1[[#This Row],[level1]]-1),"00")</f>
        <v>07</v>
      </c>
      <c r="L1140" s="9" t="str">
        <f>TEXT(MID(B1140,Table1[[#This Row],[level2]]+1,5),"00")</f>
        <v>01</v>
      </c>
      <c r="Q1140" s="9" t="str">
        <f t="shared" si="68"/>
        <v>{"ID":"9.7.1", "Title":"Manage treasury policies and procedures"},</v>
      </c>
    </row>
    <row r="1141" spans="1:17" s="9" customFormat="1" hidden="1">
      <c r="A1141" s="6">
        <v>10885</v>
      </c>
      <c r="B1141" s="7" t="s">
        <v>2283</v>
      </c>
      <c r="C1141" s="13" t="s">
        <v>2284</v>
      </c>
      <c r="D1141" s="6" t="s">
        <v>13</v>
      </c>
      <c r="E1141" s="6"/>
      <c r="F1141" s="9">
        <f t="shared" si="69"/>
        <v>2</v>
      </c>
      <c r="G1141" s="9">
        <f t="shared" si="70"/>
        <v>4</v>
      </c>
      <c r="H1141" s="9">
        <f t="shared" si="71"/>
        <v>6</v>
      </c>
      <c r="J1141" s="9" t="str">
        <f>TEXT(MID(B1141,1,Table1[[#This Row],[level1]]-1),"00")</f>
        <v>09</v>
      </c>
      <c r="K1141" s="9" t="str">
        <f>TEXT(MID(B1141,Table1[[#This Row],[level1]]+1,Table1[[#This Row],[level2]]-Table1[[#This Row],[level1]]-1),"00")</f>
        <v>07</v>
      </c>
      <c r="L1141" s="9" t="str">
        <f>TEXT(MID(B1141,Table1[[#This Row],[level2]]+1,5),"00")</f>
        <v>1.1</v>
      </c>
      <c r="Q1141" s="9" t="str">
        <f t="shared" si="68"/>
        <v>{"ID":"9.7.1.1", "Title":"Establish scope and governance of treasury operations"},</v>
      </c>
    </row>
    <row r="1142" spans="1:17" s="9" customFormat="1" hidden="1">
      <c r="A1142" s="6">
        <v>10886</v>
      </c>
      <c r="B1142" s="7" t="s">
        <v>2285</v>
      </c>
      <c r="C1142" s="13" t="s">
        <v>2286</v>
      </c>
      <c r="D1142" s="6" t="s">
        <v>13</v>
      </c>
      <c r="E1142" s="6"/>
      <c r="F1142" s="9">
        <f t="shared" si="69"/>
        <v>2</v>
      </c>
      <c r="G1142" s="9">
        <f t="shared" si="70"/>
        <v>4</v>
      </c>
      <c r="H1142" s="9">
        <f t="shared" si="71"/>
        <v>6</v>
      </c>
      <c r="J1142" s="9" t="str">
        <f>TEXT(MID(B1142,1,Table1[[#This Row],[level1]]-1),"00")</f>
        <v>09</v>
      </c>
      <c r="K1142" s="9" t="str">
        <f>TEXT(MID(B1142,Table1[[#This Row],[level1]]+1,Table1[[#This Row],[level2]]-Table1[[#This Row],[level1]]-1),"00")</f>
        <v>07</v>
      </c>
      <c r="L1142" s="9" t="str">
        <f>TEXT(MID(B1142,Table1[[#This Row],[level2]]+1,5),"00")</f>
        <v>1.2</v>
      </c>
      <c r="Q1142" s="9" t="str">
        <f t="shared" si="68"/>
        <v>{"ID":"9.7.1.2", "Title":"Establish and publish treasury policies"},</v>
      </c>
    </row>
    <row r="1143" spans="1:17" s="9" customFormat="1" hidden="1">
      <c r="A1143" s="6">
        <v>10887</v>
      </c>
      <c r="B1143" s="7" t="s">
        <v>2287</v>
      </c>
      <c r="C1143" s="13" t="s">
        <v>2288</v>
      </c>
      <c r="D1143" s="6" t="s">
        <v>13</v>
      </c>
      <c r="E1143" s="6"/>
      <c r="F1143" s="9">
        <f t="shared" si="69"/>
        <v>2</v>
      </c>
      <c r="G1143" s="9">
        <f t="shared" si="70"/>
        <v>4</v>
      </c>
      <c r="H1143" s="9">
        <f t="shared" si="71"/>
        <v>6</v>
      </c>
      <c r="J1143" s="9" t="str">
        <f>TEXT(MID(B1143,1,Table1[[#This Row],[level1]]-1),"00")</f>
        <v>09</v>
      </c>
      <c r="K1143" s="9" t="str">
        <f>TEXT(MID(B1143,Table1[[#This Row],[level1]]+1,Table1[[#This Row],[level2]]-Table1[[#This Row],[level1]]-1),"00")</f>
        <v>07</v>
      </c>
      <c r="L1143" s="9" t="str">
        <f>TEXT(MID(B1143,Table1[[#This Row],[level2]]+1,5),"00")</f>
        <v>1.3</v>
      </c>
      <c r="Q1143" s="9" t="str">
        <f t="shared" si="68"/>
        <v>{"ID":"9.7.1.3", "Title":"Develop treasury procedures"},</v>
      </c>
    </row>
    <row r="1144" spans="1:17" s="9" customFormat="1" hidden="1">
      <c r="A1144" s="6">
        <v>10888</v>
      </c>
      <c r="B1144" s="7" t="s">
        <v>2289</v>
      </c>
      <c r="C1144" s="13" t="s">
        <v>2290</v>
      </c>
      <c r="D1144" s="6" t="s">
        <v>13</v>
      </c>
      <c r="E1144" s="6"/>
      <c r="F1144" s="9">
        <f t="shared" si="69"/>
        <v>2</v>
      </c>
      <c r="G1144" s="9">
        <f t="shared" si="70"/>
        <v>4</v>
      </c>
      <c r="H1144" s="9">
        <f t="shared" si="71"/>
        <v>6</v>
      </c>
      <c r="J1144" s="9" t="str">
        <f>TEXT(MID(B1144,1,Table1[[#This Row],[level1]]-1),"00")</f>
        <v>09</v>
      </c>
      <c r="K1144" s="9" t="str">
        <f>TEXT(MID(B1144,Table1[[#This Row],[level1]]+1,Table1[[#This Row],[level2]]-Table1[[#This Row],[level1]]-1),"00")</f>
        <v>07</v>
      </c>
      <c r="L1144" s="9" t="str">
        <f>TEXT(MID(B1144,Table1[[#This Row],[level2]]+1,5),"00")</f>
        <v>1.4</v>
      </c>
      <c r="Q1144" s="9" t="str">
        <f t="shared" si="68"/>
        <v>{"ID":"9.7.1.4", "Title":"Monitor treasury procedures"},</v>
      </c>
    </row>
    <row r="1145" spans="1:17" s="9" customFormat="1" hidden="1">
      <c r="A1145" s="6">
        <v>10889</v>
      </c>
      <c r="B1145" s="7" t="s">
        <v>2291</v>
      </c>
      <c r="C1145" s="13" t="s">
        <v>2292</v>
      </c>
      <c r="D1145" s="6" t="s">
        <v>13</v>
      </c>
      <c r="E1145" s="6"/>
      <c r="F1145" s="9">
        <f t="shared" si="69"/>
        <v>2</v>
      </c>
      <c r="G1145" s="9">
        <f t="shared" si="70"/>
        <v>4</v>
      </c>
      <c r="H1145" s="9">
        <f t="shared" si="71"/>
        <v>6</v>
      </c>
      <c r="J1145" s="9" t="str">
        <f>TEXT(MID(B1145,1,Table1[[#This Row],[level1]]-1),"00")</f>
        <v>09</v>
      </c>
      <c r="K1145" s="9" t="str">
        <f>TEXT(MID(B1145,Table1[[#This Row],[level1]]+1,Table1[[#This Row],[level2]]-Table1[[#This Row],[level1]]-1),"00")</f>
        <v>07</v>
      </c>
      <c r="L1145" s="9" t="str">
        <f>TEXT(MID(B1145,Table1[[#This Row],[level2]]+1,5),"00")</f>
        <v>1.5</v>
      </c>
      <c r="Q1145" s="9" t="str">
        <f t="shared" si="68"/>
        <v>{"ID":"9.7.1.5", "Title":"Audit treasury procedures"},</v>
      </c>
    </row>
    <row r="1146" spans="1:17" s="9" customFormat="1" hidden="1">
      <c r="A1146" s="6">
        <v>10890</v>
      </c>
      <c r="B1146" s="7" t="s">
        <v>2293</v>
      </c>
      <c r="C1146" s="13" t="s">
        <v>2294</v>
      </c>
      <c r="D1146" s="6" t="s">
        <v>13</v>
      </c>
      <c r="E1146" s="6"/>
      <c r="F1146" s="9">
        <f t="shared" si="69"/>
        <v>2</v>
      </c>
      <c r="G1146" s="9">
        <f t="shared" si="70"/>
        <v>4</v>
      </c>
      <c r="H1146" s="9">
        <f t="shared" si="71"/>
        <v>6</v>
      </c>
      <c r="J1146" s="9" t="str">
        <f>TEXT(MID(B1146,1,Table1[[#This Row],[level1]]-1),"00")</f>
        <v>09</v>
      </c>
      <c r="K1146" s="9" t="str">
        <f>TEXT(MID(B1146,Table1[[#This Row],[level1]]+1,Table1[[#This Row],[level2]]-Table1[[#This Row],[level1]]-1),"00")</f>
        <v>07</v>
      </c>
      <c r="L1146" s="9" t="str">
        <f>TEXT(MID(B1146,Table1[[#This Row],[level2]]+1,5),"00")</f>
        <v>1.6</v>
      </c>
      <c r="Q1146" s="9" t="str">
        <f t="shared" si="68"/>
        <v>{"ID":"9.7.1.6", "Title":"Revise treasury procedures"},</v>
      </c>
    </row>
    <row r="1147" spans="1:17" s="9" customFormat="1" hidden="1">
      <c r="A1147" s="6">
        <v>10891</v>
      </c>
      <c r="B1147" s="7" t="s">
        <v>2295</v>
      </c>
      <c r="C1147" s="13" t="s">
        <v>2296</v>
      </c>
      <c r="D1147" s="6" t="s">
        <v>13</v>
      </c>
      <c r="E1147" s="6"/>
      <c r="F1147" s="9">
        <f t="shared" si="69"/>
        <v>2</v>
      </c>
      <c r="G1147" s="9">
        <f t="shared" si="70"/>
        <v>4</v>
      </c>
      <c r="H1147" s="9">
        <f t="shared" si="71"/>
        <v>6</v>
      </c>
      <c r="J1147" s="9" t="str">
        <f>TEXT(MID(B1147,1,Table1[[#This Row],[level1]]-1),"00")</f>
        <v>09</v>
      </c>
      <c r="K1147" s="9" t="str">
        <f>TEXT(MID(B1147,Table1[[#This Row],[level1]]+1,Table1[[#This Row],[level2]]-Table1[[#This Row],[level1]]-1),"00")</f>
        <v>07</v>
      </c>
      <c r="L1147" s="9" t="str">
        <f>TEXT(MID(B1147,Table1[[#This Row],[level2]]+1,5),"00")</f>
        <v>1.7</v>
      </c>
      <c r="Q1147" s="9" t="str">
        <f t="shared" si="68"/>
        <v>{"ID":"9.7.1.7", "Title":"Develop and confirm internal controls for treasury"},</v>
      </c>
    </row>
    <row r="1148" spans="1:17" s="9" customFormat="1" hidden="1">
      <c r="A1148" s="6">
        <v>10892</v>
      </c>
      <c r="B1148" s="7" t="s">
        <v>2297</v>
      </c>
      <c r="C1148" s="13" t="s">
        <v>2298</v>
      </c>
      <c r="D1148" s="6" t="s">
        <v>13</v>
      </c>
      <c r="E1148" s="6"/>
      <c r="F1148" s="9">
        <f t="shared" si="69"/>
        <v>2</v>
      </c>
      <c r="G1148" s="9">
        <f t="shared" si="70"/>
        <v>4</v>
      </c>
      <c r="H1148" s="9">
        <f t="shared" si="71"/>
        <v>6</v>
      </c>
      <c r="J1148" s="9" t="str">
        <f>TEXT(MID(B1148,1,Table1[[#This Row],[level1]]-1),"00")</f>
        <v>09</v>
      </c>
      <c r="K1148" s="9" t="str">
        <f>TEXT(MID(B1148,Table1[[#This Row],[level1]]+1,Table1[[#This Row],[level2]]-Table1[[#This Row],[level1]]-1),"00")</f>
        <v>07</v>
      </c>
      <c r="L1148" s="9" t="str">
        <f>TEXT(MID(B1148,Table1[[#This Row],[level2]]+1,5),"00")</f>
        <v>1.8</v>
      </c>
      <c r="Q1148" s="9" t="str">
        <f t="shared" si="68"/>
        <v>{"ID":"9.7.1.8", "Title":"Define system security requirements"},</v>
      </c>
    </row>
    <row r="1149" spans="1:17" s="9" customFormat="1">
      <c r="A1149" s="6">
        <v>10759</v>
      </c>
      <c r="B1149" s="7" t="s">
        <v>2299</v>
      </c>
      <c r="C1149" s="12" t="s">
        <v>2300</v>
      </c>
      <c r="D1149" s="6" t="s">
        <v>6</v>
      </c>
      <c r="E1149" s="6"/>
      <c r="F1149" s="9">
        <f t="shared" si="69"/>
        <v>2</v>
      </c>
      <c r="G1149" s="9">
        <f t="shared" si="70"/>
        <v>4</v>
      </c>
      <c r="H1149" s="9" t="e">
        <f t="shared" si="71"/>
        <v>#VALUE!</v>
      </c>
      <c r="J1149" s="9" t="str">
        <f>TEXT(MID(B1149,1,Table1[[#This Row],[level1]]-1),"00")</f>
        <v>09</v>
      </c>
      <c r="K1149" s="9" t="str">
        <f>TEXT(MID(B1149,Table1[[#This Row],[level1]]+1,Table1[[#This Row],[level2]]-Table1[[#This Row],[level1]]-1),"00")</f>
        <v>07</v>
      </c>
      <c r="L1149" s="9" t="str">
        <f>TEXT(MID(B1149,Table1[[#This Row],[level2]]+1,5),"00")</f>
        <v>02</v>
      </c>
      <c r="Q1149" s="9" t="str">
        <f t="shared" si="68"/>
        <v>{"ID":"9.7.2", "Title":"Manage cash"},</v>
      </c>
    </row>
    <row r="1150" spans="1:17" s="9" customFormat="1" hidden="1">
      <c r="A1150" s="6">
        <v>10893</v>
      </c>
      <c r="B1150" s="7" t="s">
        <v>2301</v>
      </c>
      <c r="C1150" s="13" t="s">
        <v>2302</v>
      </c>
      <c r="D1150" s="6" t="s">
        <v>13</v>
      </c>
      <c r="E1150" s="6"/>
      <c r="F1150" s="9">
        <f t="shared" si="69"/>
        <v>2</v>
      </c>
      <c r="G1150" s="9">
        <f t="shared" si="70"/>
        <v>4</v>
      </c>
      <c r="H1150" s="9">
        <f t="shared" si="71"/>
        <v>6</v>
      </c>
      <c r="J1150" s="9" t="str">
        <f>TEXT(MID(B1150,1,Table1[[#This Row],[level1]]-1),"00")</f>
        <v>09</v>
      </c>
      <c r="K1150" s="9" t="str">
        <f>TEXT(MID(B1150,Table1[[#This Row],[level1]]+1,Table1[[#This Row],[level2]]-Table1[[#This Row],[level1]]-1),"00")</f>
        <v>07</v>
      </c>
      <c r="L1150" s="9" t="str">
        <f>TEXT(MID(B1150,Table1[[#This Row],[level2]]+1,5),"00")</f>
        <v>2.1</v>
      </c>
      <c r="Q1150" s="9" t="str">
        <f t="shared" si="68"/>
        <v>{"ID":"9.7.2.1", "Title":"Manage and reconcile cash positions"},</v>
      </c>
    </row>
    <row r="1151" spans="1:17" s="9" customFormat="1" hidden="1">
      <c r="A1151" s="6">
        <v>10894</v>
      </c>
      <c r="B1151" s="7" t="s">
        <v>2303</v>
      </c>
      <c r="C1151" s="13" t="s">
        <v>2304</v>
      </c>
      <c r="D1151" s="6" t="s">
        <v>13</v>
      </c>
      <c r="E1151" s="6"/>
      <c r="F1151" s="9">
        <f t="shared" si="69"/>
        <v>2</v>
      </c>
      <c r="G1151" s="9">
        <f t="shared" si="70"/>
        <v>4</v>
      </c>
      <c r="H1151" s="9">
        <f t="shared" si="71"/>
        <v>6</v>
      </c>
      <c r="J1151" s="9" t="str">
        <f>TEXT(MID(B1151,1,Table1[[#This Row],[level1]]-1),"00")</f>
        <v>09</v>
      </c>
      <c r="K1151" s="9" t="str">
        <f>TEXT(MID(B1151,Table1[[#This Row],[level1]]+1,Table1[[#This Row],[level2]]-Table1[[#This Row],[level1]]-1),"00")</f>
        <v>07</v>
      </c>
      <c r="L1151" s="9" t="str">
        <f>TEXT(MID(B1151,Table1[[#This Row],[level2]]+1,5),"00")</f>
        <v>2.2</v>
      </c>
      <c r="Q1151" s="9" t="str">
        <f t="shared" si="68"/>
        <v>{"ID":"9.7.2.2", "Title":"Manage cash equivalents"},</v>
      </c>
    </row>
    <row r="1152" spans="1:17" s="9" customFormat="1" hidden="1">
      <c r="A1152" s="6">
        <v>10895</v>
      </c>
      <c r="B1152" s="7" t="s">
        <v>2305</v>
      </c>
      <c r="C1152" s="13" t="s">
        <v>2306</v>
      </c>
      <c r="D1152" s="6" t="s">
        <v>13</v>
      </c>
      <c r="E1152" s="6"/>
      <c r="F1152" s="9">
        <f t="shared" si="69"/>
        <v>2</v>
      </c>
      <c r="G1152" s="9">
        <f t="shared" si="70"/>
        <v>4</v>
      </c>
      <c r="H1152" s="9">
        <f t="shared" si="71"/>
        <v>6</v>
      </c>
      <c r="J1152" s="9" t="str">
        <f>TEXT(MID(B1152,1,Table1[[#This Row],[level1]]-1),"00")</f>
        <v>09</v>
      </c>
      <c r="K1152" s="9" t="str">
        <f>TEXT(MID(B1152,Table1[[#This Row],[level1]]+1,Table1[[#This Row],[level2]]-Table1[[#This Row],[level1]]-1),"00")</f>
        <v>07</v>
      </c>
      <c r="L1152" s="9" t="str">
        <f>TEXT(MID(B1152,Table1[[#This Row],[level2]]+1,5),"00")</f>
        <v>2.3</v>
      </c>
      <c r="Q1152" s="9" t="str">
        <f t="shared" si="68"/>
        <v>{"ID":"9.7.2.3", "Title":"Process and oversee electronic fund transfers (EFTs)"},</v>
      </c>
    </row>
    <row r="1153" spans="1:17" s="9" customFormat="1" hidden="1">
      <c r="A1153" s="6">
        <v>10896</v>
      </c>
      <c r="B1153" s="7" t="s">
        <v>2307</v>
      </c>
      <c r="C1153" s="13" t="s">
        <v>2308</v>
      </c>
      <c r="D1153" s="6" t="s">
        <v>13</v>
      </c>
      <c r="E1153" s="6"/>
      <c r="F1153" s="9">
        <f t="shared" si="69"/>
        <v>2</v>
      </c>
      <c r="G1153" s="9">
        <f t="shared" si="70"/>
        <v>4</v>
      </c>
      <c r="H1153" s="9">
        <f t="shared" si="71"/>
        <v>6</v>
      </c>
      <c r="J1153" s="9" t="str">
        <f>TEXT(MID(B1153,1,Table1[[#This Row],[level1]]-1),"00")</f>
        <v>09</v>
      </c>
      <c r="K1153" s="9" t="str">
        <f>TEXT(MID(B1153,Table1[[#This Row],[level1]]+1,Table1[[#This Row],[level2]]-Table1[[#This Row],[level1]]-1),"00")</f>
        <v>07</v>
      </c>
      <c r="L1153" s="9" t="str">
        <f>TEXT(MID(B1153,Table1[[#This Row],[level2]]+1,5),"00")</f>
        <v>2.4</v>
      </c>
      <c r="Q1153" s="9" t="str">
        <f t="shared" si="68"/>
        <v>{"ID":"9.7.2.4", "Title":"Develop cash flow forecasts"},</v>
      </c>
    </row>
    <row r="1154" spans="1:17" s="9" customFormat="1" hidden="1">
      <c r="A1154" s="6">
        <v>10897</v>
      </c>
      <c r="B1154" s="7" t="s">
        <v>2309</v>
      </c>
      <c r="C1154" s="13" t="s">
        <v>2310</v>
      </c>
      <c r="D1154" s="6" t="s">
        <v>13</v>
      </c>
      <c r="E1154" s="6"/>
      <c r="F1154" s="9">
        <f t="shared" si="69"/>
        <v>2</v>
      </c>
      <c r="G1154" s="9">
        <f t="shared" si="70"/>
        <v>4</v>
      </c>
      <c r="H1154" s="9">
        <f t="shared" si="71"/>
        <v>6</v>
      </c>
      <c r="J1154" s="9" t="str">
        <f>TEXT(MID(B1154,1,Table1[[#This Row],[level1]]-1),"00")</f>
        <v>09</v>
      </c>
      <c r="K1154" s="9" t="str">
        <f>TEXT(MID(B1154,Table1[[#This Row],[level1]]+1,Table1[[#This Row],[level2]]-Table1[[#This Row],[level1]]-1),"00")</f>
        <v>07</v>
      </c>
      <c r="L1154" s="9" t="str">
        <f>TEXT(MID(B1154,Table1[[#This Row],[level2]]+1,5),"00")</f>
        <v>2.5</v>
      </c>
      <c r="Q1154" s="9" t="str">
        <f t="shared" ref="Q1154:Q1217" si="72">"{""ID"":""" &amp; B1154 &amp;""", ""Title"":"""&amp;C1154&amp;"""},"</f>
        <v>{"ID":"9.7.2.5", "Title":"Manage cash flows"},</v>
      </c>
    </row>
    <row r="1155" spans="1:17" s="9" customFormat="1" ht="27.6" hidden="1">
      <c r="A1155" s="6">
        <v>10898</v>
      </c>
      <c r="B1155" s="7" t="s">
        <v>2311</v>
      </c>
      <c r="C1155" s="13" t="s">
        <v>2312</v>
      </c>
      <c r="D1155" s="6" t="s">
        <v>13</v>
      </c>
      <c r="E1155" s="6"/>
      <c r="F1155" s="9">
        <f t="shared" ref="F1155:F1218" si="73">FIND(".",B1155)</f>
        <v>2</v>
      </c>
      <c r="G1155" s="9">
        <f t="shared" si="70"/>
        <v>4</v>
      </c>
      <c r="H1155" s="9">
        <f t="shared" si="71"/>
        <v>6</v>
      </c>
      <c r="J1155" s="9" t="str">
        <f>TEXT(MID(B1155,1,Table1[[#This Row],[level1]]-1),"00")</f>
        <v>09</v>
      </c>
      <c r="K1155" s="9" t="str">
        <f>TEXT(MID(B1155,Table1[[#This Row],[level1]]+1,Table1[[#This Row],[level2]]-Table1[[#This Row],[level1]]-1),"00")</f>
        <v>07</v>
      </c>
      <c r="L1155" s="9" t="str">
        <f>TEXT(MID(B1155,Table1[[#This Row],[level2]]+1,5),"00")</f>
        <v>2.6</v>
      </c>
      <c r="Q1155" s="9" t="str">
        <f t="shared" si="72"/>
        <v>{"ID":"9.7.2.6", "Title":"Produce cash management accounting transactions and reports"},</v>
      </c>
    </row>
    <row r="1156" spans="1:17" s="9" customFormat="1" hidden="1">
      <c r="A1156" s="6">
        <v>10899</v>
      </c>
      <c r="B1156" s="7" t="s">
        <v>2313</v>
      </c>
      <c r="C1156" s="13" t="s">
        <v>2314</v>
      </c>
      <c r="D1156" s="6" t="s">
        <v>13</v>
      </c>
      <c r="E1156" s="6"/>
      <c r="F1156" s="9">
        <f t="shared" si="73"/>
        <v>2</v>
      </c>
      <c r="G1156" s="9">
        <f t="shared" si="70"/>
        <v>4</v>
      </c>
      <c r="H1156" s="9">
        <f t="shared" si="71"/>
        <v>6</v>
      </c>
      <c r="J1156" s="9" t="str">
        <f>TEXT(MID(B1156,1,Table1[[#This Row],[level1]]-1),"00")</f>
        <v>09</v>
      </c>
      <c r="K1156" s="9" t="str">
        <f>TEXT(MID(B1156,Table1[[#This Row],[level1]]+1,Table1[[#This Row],[level2]]-Table1[[#This Row],[level1]]-1),"00")</f>
        <v>07</v>
      </c>
      <c r="L1156" s="9" t="str">
        <f>TEXT(MID(B1156,Table1[[#This Row],[level2]]+1,5),"00")</f>
        <v>2.7</v>
      </c>
      <c r="Q1156" s="9" t="str">
        <f t="shared" si="72"/>
        <v>{"ID":"9.7.2.7", "Title":"Manage and oversee banking relationships"},</v>
      </c>
    </row>
    <row r="1157" spans="1:17" s="9" customFormat="1" hidden="1">
      <c r="A1157" s="6">
        <v>10900</v>
      </c>
      <c r="B1157" s="7" t="s">
        <v>2315</v>
      </c>
      <c r="C1157" s="13" t="s">
        <v>2316</v>
      </c>
      <c r="D1157" s="6" t="s">
        <v>13</v>
      </c>
      <c r="E1157" s="6"/>
      <c r="F1157" s="9">
        <f t="shared" si="73"/>
        <v>2</v>
      </c>
      <c r="G1157" s="9">
        <f t="shared" ref="G1157:G1220" si="74">FIND(".",B1157,F1157+1)</f>
        <v>4</v>
      </c>
      <c r="H1157" s="9">
        <f t="shared" si="71"/>
        <v>6</v>
      </c>
      <c r="J1157" s="9" t="str">
        <f>TEXT(MID(B1157,1,Table1[[#This Row],[level1]]-1),"00")</f>
        <v>09</v>
      </c>
      <c r="K1157" s="9" t="str">
        <f>TEXT(MID(B1157,Table1[[#This Row],[level1]]+1,Table1[[#This Row],[level2]]-Table1[[#This Row],[level1]]-1),"00")</f>
        <v>07</v>
      </c>
      <c r="L1157" s="9" t="str">
        <f>TEXT(MID(B1157,Table1[[#This Row],[level2]]+1,5),"00")</f>
        <v>2.8</v>
      </c>
      <c r="Q1157" s="9" t="str">
        <f t="shared" si="72"/>
        <v>{"ID":"9.7.2.8", "Title":"Analyze, negotiate, resolve, and confirm bank fees"},</v>
      </c>
    </row>
    <row r="1158" spans="1:17" s="9" customFormat="1">
      <c r="A1158" s="6">
        <v>10760</v>
      </c>
      <c r="B1158" s="7" t="s">
        <v>2317</v>
      </c>
      <c r="C1158" s="12" t="s">
        <v>2318</v>
      </c>
      <c r="D1158" s="6" t="s">
        <v>13</v>
      </c>
      <c r="E1158" s="6"/>
      <c r="F1158" s="9">
        <f t="shared" si="73"/>
        <v>2</v>
      </c>
      <c r="G1158" s="9">
        <f t="shared" si="74"/>
        <v>4</v>
      </c>
      <c r="H1158" s="9" t="e">
        <f t="shared" ref="H1158:H1221" si="75">FIND(".",B1158,G1158+1)</f>
        <v>#VALUE!</v>
      </c>
      <c r="J1158" s="9" t="str">
        <f>TEXT(MID(B1158,1,Table1[[#This Row],[level1]]-1),"00")</f>
        <v>09</v>
      </c>
      <c r="K1158" s="9" t="str">
        <f>TEXT(MID(B1158,Table1[[#This Row],[level1]]+1,Table1[[#This Row],[level2]]-Table1[[#This Row],[level1]]-1),"00")</f>
        <v>07</v>
      </c>
      <c r="L1158" s="9" t="str">
        <f>TEXT(MID(B1158,Table1[[#This Row],[level2]]+1,5),"00")</f>
        <v>03</v>
      </c>
      <c r="Q1158" s="9" t="str">
        <f t="shared" si="72"/>
        <v>{"ID":"9.7.3", "Title":"Manage in-house bank accounts"},</v>
      </c>
    </row>
    <row r="1159" spans="1:17" s="9" customFormat="1" hidden="1">
      <c r="A1159" s="6">
        <v>10901</v>
      </c>
      <c r="B1159" s="7" t="s">
        <v>2319</v>
      </c>
      <c r="C1159" s="13" t="s">
        <v>2320</v>
      </c>
      <c r="D1159" s="6" t="s">
        <v>13</v>
      </c>
      <c r="E1159" s="6"/>
      <c r="F1159" s="9">
        <f t="shared" si="73"/>
        <v>2</v>
      </c>
      <c r="G1159" s="9">
        <f t="shared" si="74"/>
        <v>4</v>
      </c>
      <c r="H1159" s="9">
        <f t="shared" si="75"/>
        <v>6</v>
      </c>
      <c r="J1159" s="9" t="str">
        <f>TEXT(MID(B1159,1,Table1[[#This Row],[level1]]-1),"00")</f>
        <v>09</v>
      </c>
      <c r="K1159" s="9" t="str">
        <f>TEXT(MID(B1159,Table1[[#This Row],[level1]]+1,Table1[[#This Row],[level2]]-Table1[[#This Row],[level1]]-1),"00")</f>
        <v>07</v>
      </c>
      <c r="L1159" s="9" t="str">
        <f>TEXT(MID(B1159,Table1[[#This Row],[level2]]+1,5),"00")</f>
        <v>3.1</v>
      </c>
      <c r="Q1159" s="9" t="str">
        <f t="shared" si="72"/>
        <v>{"ID":"9.7.3.1", "Title":"Manage in-house bank accounts for subsidiaries"},</v>
      </c>
    </row>
    <row r="1160" spans="1:17" s="9" customFormat="1" hidden="1">
      <c r="A1160" s="6">
        <v>10902</v>
      </c>
      <c r="B1160" s="7" t="s">
        <v>2321</v>
      </c>
      <c r="C1160" s="13" t="s">
        <v>2322</v>
      </c>
      <c r="D1160" s="6" t="s">
        <v>13</v>
      </c>
      <c r="E1160" s="6"/>
      <c r="F1160" s="9">
        <f t="shared" si="73"/>
        <v>2</v>
      </c>
      <c r="G1160" s="9">
        <f t="shared" si="74"/>
        <v>4</v>
      </c>
      <c r="H1160" s="9">
        <f t="shared" si="75"/>
        <v>6</v>
      </c>
      <c r="J1160" s="9" t="str">
        <f>TEXT(MID(B1160,1,Table1[[#This Row],[level1]]-1),"00")</f>
        <v>09</v>
      </c>
      <c r="K1160" s="9" t="str">
        <f>TEXT(MID(B1160,Table1[[#This Row],[level1]]+1,Table1[[#This Row],[level2]]-Table1[[#This Row],[level1]]-1),"00")</f>
        <v>07</v>
      </c>
      <c r="L1160" s="9" t="str">
        <f>TEXT(MID(B1160,Table1[[#This Row],[level2]]+1,5),"00")</f>
        <v>3.2</v>
      </c>
      <c r="Q1160" s="9" t="str">
        <f t="shared" si="72"/>
        <v>{"ID":"9.7.3.2", "Title":"Manage and facilitate inter-company borrowing transactions"},</v>
      </c>
    </row>
    <row r="1161" spans="1:17" s="9" customFormat="1" ht="27.6" hidden="1">
      <c r="A1161" s="6">
        <v>10903</v>
      </c>
      <c r="B1161" s="7" t="s">
        <v>2323</v>
      </c>
      <c r="C1161" s="13" t="s">
        <v>2324</v>
      </c>
      <c r="D1161" s="6" t="s">
        <v>13</v>
      </c>
      <c r="E1161" s="6"/>
      <c r="F1161" s="9">
        <f t="shared" si="73"/>
        <v>2</v>
      </c>
      <c r="G1161" s="9">
        <f t="shared" si="74"/>
        <v>4</v>
      </c>
      <c r="H1161" s="9">
        <f t="shared" si="75"/>
        <v>6</v>
      </c>
      <c r="J1161" s="9" t="str">
        <f>TEXT(MID(B1161,1,Table1[[#This Row],[level1]]-1),"00")</f>
        <v>09</v>
      </c>
      <c r="K1161" s="9" t="str">
        <f>TEXT(MID(B1161,Table1[[#This Row],[level1]]+1,Table1[[#This Row],[level2]]-Table1[[#This Row],[level1]]-1),"00")</f>
        <v>07</v>
      </c>
      <c r="L1161" s="9" t="str">
        <f>TEXT(MID(B1161,Table1[[#This Row],[level2]]+1,5),"00")</f>
        <v>3.3</v>
      </c>
      <c r="Q1161" s="9" t="str">
        <f t="shared" si="72"/>
        <v>{"ID":"9.7.3.3", "Title":"Manage centralized outgoing payments on behalf of subsidiaries"},</v>
      </c>
    </row>
    <row r="1162" spans="1:17" s="9" customFormat="1" hidden="1">
      <c r="A1162" s="6">
        <v>10904</v>
      </c>
      <c r="B1162" s="7" t="s">
        <v>2325</v>
      </c>
      <c r="C1162" s="13" t="s">
        <v>2326</v>
      </c>
      <c r="D1162" s="6" t="s">
        <v>13</v>
      </c>
      <c r="E1162" s="6"/>
      <c r="F1162" s="9">
        <f t="shared" si="73"/>
        <v>2</v>
      </c>
      <c r="G1162" s="9">
        <f t="shared" si="74"/>
        <v>4</v>
      </c>
      <c r="H1162" s="9">
        <f t="shared" si="75"/>
        <v>6</v>
      </c>
      <c r="J1162" s="9" t="str">
        <f>TEXT(MID(B1162,1,Table1[[#This Row],[level1]]-1),"00")</f>
        <v>09</v>
      </c>
      <c r="K1162" s="9" t="str">
        <f>TEXT(MID(B1162,Table1[[#This Row],[level1]]+1,Table1[[#This Row],[level2]]-Table1[[#This Row],[level1]]-1),"00")</f>
        <v>07</v>
      </c>
      <c r="L1162" s="9" t="str">
        <f>TEXT(MID(B1162,Table1[[#This Row],[level2]]+1,5),"00")</f>
        <v>3.4</v>
      </c>
      <c r="Q1162" s="9" t="str">
        <f t="shared" si="72"/>
        <v>{"ID":"9.7.3.4", "Title":"Manage central incoming payments on behalf of subsidiaries"},</v>
      </c>
    </row>
    <row r="1163" spans="1:17" s="9" customFormat="1" hidden="1">
      <c r="A1163" s="6">
        <v>10905</v>
      </c>
      <c r="B1163" s="7" t="s">
        <v>2327</v>
      </c>
      <c r="C1163" s="13" t="s">
        <v>2328</v>
      </c>
      <c r="D1163" s="6" t="s">
        <v>13</v>
      </c>
      <c r="E1163" s="6"/>
      <c r="F1163" s="9">
        <f t="shared" si="73"/>
        <v>2</v>
      </c>
      <c r="G1163" s="9">
        <f t="shared" si="74"/>
        <v>4</v>
      </c>
      <c r="H1163" s="9">
        <f t="shared" si="75"/>
        <v>6</v>
      </c>
      <c r="J1163" s="9" t="str">
        <f>TEXT(MID(B1163,1,Table1[[#This Row],[level1]]-1),"00")</f>
        <v>09</v>
      </c>
      <c r="K1163" s="9" t="str">
        <f>TEXT(MID(B1163,Table1[[#This Row],[level1]]+1,Table1[[#This Row],[level2]]-Table1[[#This Row],[level1]]-1),"00")</f>
        <v>07</v>
      </c>
      <c r="L1163" s="9" t="str">
        <f>TEXT(MID(B1163,Table1[[#This Row],[level2]]+1,5),"00")</f>
        <v>3.5</v>
      </c>
      <c r="Q1163" s="9" t="str">
        <f t="shared" si="72"/>
        <v>{"ID":"9.7.3.5", "Title":"Manage internal payments and netting transactions"},</v>
      </c>
    </row>
    <row r="1164" spans="1:17" s="9" customFormat="1" hidden="1">
      <c r="A1164" s="6">
        <v>10906</v>
      </c>
      <c r="B1164" s="7" t="s">
        <v>2329</v>
      </c>
      <c r="C1164" s="13" t="s">
        <v>2330</v>
      </c>
      <c r="D1164" s="6" t="s">
        <v>13</v>
      </c>
      <c r="E1164" s="6"/>
      <c r="F1164" s="9">
        <f t="shared" si="73"/>
        <v>2</v>
      </c>
      <c r="G1164" s="9">
        <f t="shared" si="74"/>
        <v>4</v>
      </c>
      <c r="H1164" s="9">
        <f t="shared" si="75"/>
        <v>6</v>
      </c>
      <c r="J1164" s="9" t="str">
        <f>TEXT(MID(B1164,1,Table1[[#This Row],[level1]]-1),"00")</f>
        <v>09</v>
      </c>
      <c r="K1164" s="9" t="str">
        <f>TEXT(MID(B1164,Table1[[#This Row],[level1]]+1,Table1[[#This Row],[level2]]-Table1[[#This Row],[level1]]-1),"00")</f>
        <v>07</v>
      </c>
      <c r="L1164" s="9" t="str">
        <f>TEXT(MID(B1164,Table1[[#This Row],[level2]]+1,5),"00")</f>
        <v>3.6</v>
      </c>
      <c r="Q1164" s="9" t="str">
        <f t="shared" si="72"/>
        <v>{"ID":"9.7.3.6", "Title":"Calculate interest and fees for in-house bank accounts"},</v>
      </c>
    </row>
    <row r="1165" spans="1:17" s="9" customFormat="1" hidden="1">
      <c r="A1165" s="6">
        <v>10907</v>
      </c>
      <c r="B1165" s="7" t="s">
        <v>2331</v>
      </c>
      <c r="C1165" s="13" t="s">
        <v>2332</v>
      </c>
      <c r="D1165" s="6" t="s">
        <v>13</v>
      </c>
      <c r="E1165" s="6"/>
      <c r="F1165" s="9">
        <f t="shared" si="73"/>
        <v>2</v>
      </c>
      <c r="G1165" s="9">
        <f t="shared" si="74"/>
        <v>4</v>
      </c>
      <c r="H1165" s="9">
        <f t="shared" si="75"/>
        <v>6</v>
      </c>
      <c r="J1165" s="9" t="str">
        <f>TEXT(MID(B1165,1,Table1[[#This Row],[level1]]-1),"00")</f>
        <v>09</v>
      </c>
      <c r="K1165" s="9" t="str">
        <f>TEXT(MID(B1165,Table1[[#This Row],[level1]]+1,Table1[[#This Row],[level2]]-Table1[[#This Row],[level1]]-1),"00")</f>
        <v>07</v>
      </c>
      <c r="L1165" s="9" t="str">
        <f>TEXT(MID(B1165,Table1[[#This Row],[level2]]+1,5),"00")</f>
        <v>3.7</v>
      </c>
      <c r="Q1165" s="9" t="str">
        <f t="shared" si="72"/>
        <v>{"ID":"9.7.3.7", "Title":"Provide account statements for in-house bank accounts"},</v>
      </c>
    </row>
    <row r="1166" spans="1:17" s="9" customFormat="1">
      <c r="A1166" s="6">
        <v>10761</v>
      </c>
      <c r="B1166" s="7" t="s">
        <v>2333</v>
      </c>
      <c r="C1166" s="12" t="s">
        <v>2334</v>
      </c>
      <c r="D1166" s="6" t="s">
        <v>13</v>
      </c>
      <c r="E1166" s="6"/>
      <c r="F1166" s="9">
        <f t="shared" si="73"/>
        <v>2</v>
      </c>
      <c r="G1166" s="9">
        <f t="shared" si="74"/>
        <v>4</v>
      </c>
      <c r="H1166" s="9" t="e">
        <f t="shared" si="75"/>
        <v>#VALUE!</v>
      </c>
      <c r="J1166" s="9" t="str">
        <f>TEXT(MID(B1166,1,Table1[[#This Row],[level1]]-1),"00")</f>
        <v>09</v>
      </c>
      <c r="K1166" s="9" t="str">
        <f>TEXT(MID(B1166,Table1[[#This Row],[level1]]+1,Table1[[#This Row],[level2]]-Table1[[#This Row],[level1]]-1),"00")</f>
        <v>07</v>
      </c>
      <c r="L1166" s="9" t="str">
        <f>TEXT(MID(B1166,Table1[[#This Row],[level2]]+1,5),"00")</f>
        <v>04</v>
      </c>
      <c r="Q1166" s="9" t="str">
        <f t="shared" si="72"/>
        <v>{"ID":"9.7.4", "Title":"Manage debt and investment"},</v>
      </c>
    </row>
    <row r="1167" spans="1:17" s="9" customFormat="1" hidden="1">
      <c r="A1167" s="6">
        <v>14079</v>
      </c>
      <c r="B1167" s="7" t="s">
        <v>2335</v>
      </c>
      <c r="C1167" s="13" t="s">
        <v>2336</v>
      </c>
      <c r="D1167" s="6" t="s">
        <v>13</v>
      </c>
      <c r="E1167" s="6"/>
      <c r="F1167" s="9">
        <f t="shared" si="73"/>
        <v>2</v>
      </c>
      <c r="G1167" s="9">
        <f t="shared" si="74"/>
        <v>4</v>
      </c>
      <c r="H1167" s="9">
        <f t="shared" si="75"/>
        <v>6</v>
      </c>
      <c r="J1167" s="9" t="str">
        <f>TEXT(MID(B1167,1,Table1[[#This Row],[level1]]-1),"00")</f>
        <v>09</v>
      </c>
      <c r="K1167" s="9" t="str">
        <f>TEXT(MID(B1167,Table1[[#This Row],[level1]]+1,Table1[[#This Row],[level2]]-Table1[[#This Row],[level1]]-1),"00")</f>
        <v>07</v>
      </c>
      <c r="L1167" s="9" t="str">
        <f>TEXT(MID(B1167,Table1[[#This Row],[level2]]+1,5),"00")</f>
        <v>4.1</v>
      </c>
      <c r="Q1167" s="9" t="str">
        <f t="shared" si="72"/>
        <v>{"ID":"9.7.4.1", "Title":"Establish investment policy"},</v>
      </c>
    </row>
    <row r="1168" spans="1:17" s="9" customFormat="1" hidden="1">
      <c r="A1168" s="6">
        <v>10908</v>
      </c>
      <c r="B1168" s="7" t="s">
        <v>2337</v>
      </c>
      <c r="C1168" s="13" t="s">
        <v>2338</v>
      </c>
      <c r="D1168" s="6" t="s">
        <v>13</v>
      </c>
      <c r="E1168" s="6"/>
      <c r="F1168" s="9">
        <f t="shared" si="73"/>
        <v>2</v>
      </c>
      <c r="G1168" s="9">
        <f t="shared" si="74"/>
        <v>4</v>
      </c>
      <c r="H1168" s="9">
        <f t="shared" si="75"/>
        <v>6</v>
      </c>
      <c r="J1168" s="9" t="str">
        <f>TEXT(MID(B1168,1,Table1[[#This Row],[level1]]-1),"00")</f>
        <v>09</v>
      </c>
      <c r="K1168" s="9" t="str">
        <f>TEXT(MID(B1168,Table1[[#This Row],[level1]]+1,Table1[[#This Row],[level2]]-Table1[[#This Row],[level1]]-1),"00")</f>
        <v>07</v>
      </c>
      <c r="L1168" s="9" t="str">
        <f>TEXT(MID(B1168,Table1[[#This Row],[level2]]+1,5),"00")</f>
        <v>4.2</v>
      </c>
      <c r="Q1168" s="9" t="str">
        <f t="shared" si="72"/>
        <v>{"ID":"9.7.4.2", "Title":"Manage financial intermediary relationships"},</v>
      </c>
    </row>
    <row r="1169" spans="1:17" s="9" customFormat="1" hidden="1">
      <c r="A1169" s="6">
        <v>10909</v>
      </c>
      <c r="B1169" s="7" t="s">
        <v>2339</v>
      </c>
      <c r="C1169" s="13" t="s">
        <v>2340</v>
      </c>
      <c r="D1169" s="6" t="s">
        <v>13</v>
      </c>
      <c r="E1169" s="6"/>
      <c r="F1169" s="9">
        <f t="shared" si="73"/>
        <v>2</v>
      </c>
      <c r="G1169" s="9">
        <f t="shared" si="74"/>
        <v>4</v>
      </c>
      <c r="H1169" s="9">
        <f t="shared" si="75"/>
        <v>6</v>
      </c>
      <c r="J1169" s="9" t="str">
        <f>TEXT(MID(B1169,1,Table1[[#This Row],[level1]]-1),"00")</f>
        <v>09</v>
      </c>
      <c r="K1169" s="9" t="str">
        <f>TEXT(MID(B1169,Table1[[#This Row],[level1]]+1,Table1[[#This Row],[level2]]-Table1[[#This Row],[level1]]-1),"00")</f>
        <v>07</v>
      </c>
      <c r="L1169" s="9" t="str">
        <f>TEXT(MID(B1169,Table1[[#This Row],[level2]]+1,5),"00")</f>
        <v>4.3</v>
      </c>
      <c r="Q1169" s="9" t="str">
        <f t="shared" si="72"/>
        <v>{"ID":"9.7.4.3", "Title":"Manage liquidity"},</v>
      </c>
    </row>
    <row r="1170" spans="1:17" s="9" customFormat="1" hidden="1">
      <c r="A1170" s="6">
        <v>10910</v>
      </c>
      <c r="B1170" s="7" t="s">
        <v>2341</v>
      </c>
      <c r="C1170" s="13" t="s">
        <v>2342</v>
      </c>
      <c r="D1170" s="6" t="s">
        <v>13</v>
      </c>
      <c r="E1170" s="6"/>
      <c r="F1170" s="9">
        <f t="shared" si="73"/>
        <v>2</v>
      </c>
      <c r="G1170" s="9">
        <f t="shared" si="74"/>
        <v>4</v>
      </c>
      <c r="H1170" s="9">
        <f t="shared" si="75"/>
        <v>6</v>
      </c>
      <c r="J1170" s="9" t="str">
        <f>TEXT(MID(B1170,1,Table1[[#This Row],[level1]]-1),"00")</f>
        <v>09</v>
      </c>
      <c r="K1170" s="9" t="str">
        <f>TEXT(MID(B1170,Table1[[#This Row],[level1]]+1,Table1[[#This Row],[level2]]-Table1[[#This Row],[level1]]-1),"00")</f>
        <v>07</v>
      </c>
      <c r="L1170" s="9" t="str">
        <f>TEXT(MID(B1170,Table1[[#This Row],[level2]]+1,5),"00")</f>
        <v>4.4</v>
      </c>
      <c r="Q1170" s="9" t="str">
        <f t="shared" si="72"/>
        <v>{"ID":"9.7.4.4", "Title":"Manage issuer exposure"},</v>
      </c>
    </row>
    <row r="1171" spans="1:17" s="9" customFormat="1" hidden="1">
      <c r="A1171" s="6">
        <v>10911</v>
      </c>
      <c r="B1171" s="7" t="s">
        <v>2343</v>
      </c>
      <c r="C1171" s="13" t="s">
        <v>2344</v>
      </c>
      <c r="D1171" s="6" t="s">
        <v>13</v>
      </c>
      <c r="E1171" s="6"/>
      <c r="F1171" s="9">
        <f t="shared" si="73"/>
        <v>2</v>
      </c>
      <c r="G1171" s="9">
        <f t="shared" si="74"/>
        <v>4</v>
      </c>
      <c r="H1171" s="9">
        <f t="shared" si="75"/>
        <v>6</v>
      </c>
      <c r="J1171" s="9" t="str">
        <f>TEXT(MID(B1171,1,Table1[[#This Row],[level1]]-1),"00")</f>
        <v>09</v>
      </c>
      <c r="K1171" s="9" t="str">
        <f>TEXT(MID(B1171,Table1[[#This Row],[level1]]+1,Table1[[#This Row],[level2]]-Table1[[#This Row],[level1]]-1),"00")</f>
        <v>07</v>
      </c>
      <c r="L1171" s="9" t="str">
        <f>TEXT(MID(B1171,Table1[[#This Row],[level2]]+1,5),"00")</f>
        <v>4.5</v>
      </c>
      <c r="Q1171" s="9" t="str">
        <f t="shared" si="72"/>
        <v>{"ID":"9.7.4.5", "Title":"Process and oversee debt and investment transactions"},</v>
      </c>
    </row>
    <row r="1172" spans="1:17" s="9" customFormat="1" hidden="1">
      <c r="A1172" s="6">
        <v>10912</v>
      </c>
      <c r="B1172" s="7" t="s">
        <v>2345</v>
      </c>
      <c r="C1172" s="13" t="s">
        <v>2346</v>
      </c>
      <c r="D1172" s="6" t="s">
        <v>13</v>
      </c>
      <c r="E1172" s="6"/>
      <c r="F1172" s="9">
        <f t="shared" si="73"/>
        <v>2</v>
      </c>
      <c r="G1172" s="9">
        <f t="shared" si="74"/>
        <v>4</v>
      </c>
      <c r="H1172" s="9">
        <f t="shared" si="75"/>
        <v>6</v>
      </c>
      <c r="J1172" s="9" t="str">
        <f>TEXT(MID(B1172,1,Table1[[#This Row],[level1]]-1),"00")</f>
        <v>09</v>
      </c>
      <c r="K1172" s="9" t="str">
        <f>TEXT(MID(B1172,Table1[[#This Row],[level1]]+1,Table1[[#This Row],[level2]]-Table1[[#This Row],[level1]]-1),"00")</f>
        <v>07</v>
      </c>
      <c r="L1172" s="9" t="str">
        <f>TEXT(MID(B1172,Table1[[#This Row],[level2]]+1,5),"00")</f>
        <v>4.6</v>
      </c>
      <c r="Q1172" s="9" t="str">
        <f t="shared" si="72"/>
        <v>{"ID":"9.7.4.6", "Title":"Process and oversee foreign currency transactions"},</v>
      </c>
    </row>
    <row r="1173" spans="1:17" s="9" customFormat="1" hidden="1">
      <c r="A1173" s="6">
        <v>10913</v>
      </c>
      <c r="B1173" s="7" t="s">
        <v>2347</v>
      </c>
      <c r="C1173" s="13" t="s">
        <v>2348</v>
      </c>
      <c r="D1173" s="6" t="s">
        <v>13</v>
      </c>
      <c r="E1173" s="6"/>
      <c r="F1173" s="9">
        <f t="shared" si="73"/>
        <v>2</v>
      </c>
      <c r="G1173" s="9">
        <f t="shared" si="74"/>
        <v>4</v>
      </c>
      <c r="H1173" s="9">
        <f t="shared" si="75"/>
        <v>6</v>
      </c>
      <c r="J1173" s="9" t="str">
        <f>TEXT(MID(B1173,1,Table1[[#This Row],[level1]]-1),"00")</f>
        <v>09</v>
      </c>
      <c r="K1173" s="9" t="str">
        <f>TEXT(MID(B1173,Table1[[#This Row],[level1]]+1,Table1[[#This Row],[level2]]-Table1[[#This Row],[level1]]-1),"00")</f>
        <v>07</v>
      </c>
      <c r="L1173" s="9" t="str">
        <f>TEXT(MID(B1173,Table1[[#This Row],[level2]]+1,5),"00")</f>
        <v>4.7</v>
      </c>
      <c r="Q1173" s="9" t="str">
        <f t="shared" si="72"/>
        <v>{"ID":"9.7.4.7", "Title":"Produce debt and investment accounting transaction reports"},</v>
      </c>
    </row>
    <row r="1174" spans="1:17" s="9" customFormat="1" hidden="1">
      <c r="A1174" s="6">
        <v>14210</v>
      </c>
      <c r="B1174" s="7" t="s">
        <v>2349</v>
      </c>
      <c r="C1174" s="13" t="s">
        <v>2350</v>
      </c>
      <c r="D1174" s="6" t="s">
        <v>13</v>
      </c>
      <c r="E1174" s="6"/>
      <c r="F1174" s="9">
        <f t="shared" si="73"/>
        <v>2</v>
      </c>
      <c r="G1174" s="9">
        <f t="shared" si="74"/>
        <v>4</v>
      </c>
      <c r="H1174" s="9">
        <f t="shared" si="75"/>
        <v>6</v>
      </c>
      <c r="J1174" s="9" t="str">
        <f>TEXT(MID(B1174,1,Table1[[#This Row],[level1]]-1),"00")</f>
        <v>09</v>
      </c>
      <c r="K1174" s="9" t="str">
        <f>TEXT(MID(B1174,Table1[[#This Row],[level1]]+1,Table1[[#This Row],[level2]]-Table1[[#This Row],[level1]]-1),"00")</f>
        <v>07</v>
      </c>
      <c r="L1174" s="9" t="str">
        <f>TEXT(MID(B1174,Table1[[#This Row],[level2]]+1,5),"00")</f>
        <v>4.8</v>
      </c>
      <c r="Q1174" s="9" t="str">
        <f t="shared" si="72"/>
        <v>{"ID":"9.7.4.8", "Title":"Process and oversee interest rate transactions"},</v>
      </c>
    </row>
    <row r="1175" spans="1:17" s="9" customFormat="1">
      <c r="A1175" s="6">
        <v>11208</v>
      </c>
      <c r="B1175" s="7" t="s">
        <v>2351</v>
      </c>
      <c r="C1175" s="12" t="s">
        <v>2352</v>
      </c>
      <c r="D1175" s="6" t="s">
        <v>6</v>
      </c>
      <c r="E1175" s="6"/>
      <c r="F1175" s="9">
        <f t="shared" si="73"/>
        <v>2</v>
      </c>
      <c r="G1175" s="9">
        <f t="shared" si="74"/>
        <v>4</v>
      </c>
      <c r="H1175" s="9" t="e">
        <f t="shared" si="75"/>
        <v>#VALUE!</v>
      </c>
      <c r="J1175" s="9" t="str">
        <f>TEXT(MID(B1175,1,Table1[[#This Row],[level1]]-1),"00")</f>
        <v>09</v>
      </c>
      <c r="K1175" s="9" t="str">
        <f>TEXT(MID(B1175,Table1[[#This Row],[level1]]+1,Table1[[#This Row],[level2]]-Table1[[#This Row],[level1]]-1),"00")</f>
        <v>07</v>
      </c>
      <c r="L1175" s="9" t="str">
        <f>TEXT(MID(B1175,Table1[[#This Row],[level2]]+1,5),"00")</f>
        <v>05</v>
      </c>
      <c r="Q1175" s="9" t="str">
        <f t="shared" si="72"/>
        <v>{"ID":"9.7.5", "Title":"Monitor and execute risk and hedging transactions"},</v>
      </c>
    </row>
    <row r="1176" spans="1:17" s="9" customFormat="1" hidden="1">
      <c r="A1176" s="6">
        <v>12974</v>
      </c>
      <c r="B1176" s="7" t="s">
        <v>2353</v>
      </c>
      <c r="C1176" s="13" t="s">
        <v>2354</v>
      </c>
      <c r="D1176" s="6" t="s">
        <v>13</v>
      </c>
      <c r="E1176" s="6"/>
      <c r="F1176" s="9">
        <f t="shared" si="73"/>
        <v>2</v>
      </c>
      <c r="G1176" s="9">
        <f t="shared" si="74"/>
        <v>4</v>
      </c>
      <c r="H1176" s="9">
        <f t="shared" si="75"/>
        <v>6</v>
      </c>
      <c r="J1176" s="9" t="str">
        <f>TEXT(MID(B1176,1,Table1[[#This Row],[level1]]-1),"00")</f>
        <v>09</v>
      </c>
      <c r="K1176" s="9" t="str">
        <f>TEXT(MID(B1176,Table1[[#This Row],[level1]]+1,Table1[[#This Row],[level2]]-Table1[[#This Row],[level1]]-1),"00")</f>
        <v>07</v>
      </c>
      <c r="L1176" s="9" t="str">
        <f>TEXT(MID(B1176,Table1[[#This Row],[level2]]+1,5),"00")</f>
        <v>5.1</v>
      </c>
      <c r="Q1176" s="9" t="str">
        <f t="shared" si="72"/>
        <v>{"ID":"9.7.5.1", "Title":"Develop risk management/hedging strategy"},</v>
      </c>
    </row>
    <row r="1177" spans="1:17" s="9" customFormat="1" hidden="1">
      <c r="A1177" s="6">
        <v>11209</v>
      </c>
      <c r="B1177" s="7" t="s">
        <v>2355</v>
      </c>
      <c r="C1177" s="13" t="s">
        <v>2356</v>
      </c>
      <c r="D1177" s="6" t="s">
        <v>13</v>
      </c>
      <c r="E1177" s="6"/>
      <c r="F1177" s="9">
        <f t="shared" si="73"/>
        <v>2</v>
      </c>
      <c r="G1177" s="9">
        <f t="shared" si="74"/>
        <v>4</v>
      </c>
      <c r="H1177" s="9">
        <f t="shared" si="75"/>
        <v>6</v>
      </c>
      <c r="J1177" s="9" t="str">
        <f>TEXT(MID(B1177,1,Table1[[#This Row],[level1]]-1),"00")</f>
        <v>09</v>
      </c>
      <c r="K1177" s="9" t="str">
        <f>TEXT(MID(B1177,Table1[[#This Row],[level1]]+1,Table1[[#This Row],[level2]]-Table1[[#This Row],[level1]]-1),"00")</f>
        <v>07</v>
      </c>
      <c r="L1177" s="9" t="str">
        <f>TEXT(MID(B1177,Table1[[#This Row],[level2]]+1,5),"00")</f>
        <v>5.2</v>
      </c>
      <c r="Q1177" s="9" t="str">
        <f t="shared" si="72"/>
        <v>{"ID":"9.7.5.2", "Title":"Manage interest rate risk"},</v>
      </c>
    </row>
    <row r="1178" spans="1:17" s="9" customFormat="1" hidden="1">
      <c r="A1178" s="6">
        <v>19575</v>
      </c>
      <c r="B1178" s="7" t="s">
        <v>2357</v>
      </c>
      <c r="C1178" s="14" t="s">
        <v>2358</v>
      </c>
      <c r="D1178" s="6" t="s">
        <v>13</v>
      </c>
      <c r="E1178" s="6"/>
      <c r="F1178" s="9">
        <f t="shared" si="73"/>
        <v>2</v>
      </c>
      <c r="G1178" s="9">
        <f t="shared" si="74"/>
        <v>4</v>
      </c>
      <c r="H1178" s="9">
        <f t="shared" si="75"/>
        <v>6</v>
      </c>
      <c r="J1178" s="9" t="str">
        <f>TEXT(MID(B1178,1,Table1[[#This Row],[level1]]-1),"00")</f>
        <v>09</v>
      </c>
      <c r="K1178" s="9" t="str">
        <f>TEXT(MID(B1178,Table1[[#This Row],[level1]]+1,Table1[[#This Row],[level2]]-Table1[[#This Row],[level1]]-1),"00")</f>
        <v>07</v>
      </c>
      <c r="L1178" s="9" t="str">
        <f>TEXT(MID(B1178,Table1[[#This Row],[level2]]+1,5),"00")</f>
        <v>5.2.1</v>
      </c>
      <c r="Q1178" s="9" t="str">
        <f t="shared" si="72"/>
        <v>{"ID":"9.7.5.2.1", "Title":"Manage interest rate market data"},</v>
      </c>
    </row>
    <row r="1179" spans="1:17" s="9" customFormat="1" hidden="1">
      <c r="A1179" s="6">
        <v>19576</v>
      </c>
      <c r="B1179" s="7" t="s">
        <v>2359</v>
      </c>
      <c r="C1179" s="14" t="s">
        <v>2360</v>
      </c>
      <c r="D1179" s="6" t="s">
        <v>13</v>
      </c>
      <c r="E1179" s="6"/>
      <c r="F1179" s="9">
        <f t="shared" si="73"/>
        <v>2</v>
      </c>
      <c r="G1179" s="9">
        <f t="shared" si="74"/>
        <v>4</v>
      </c>
      <c r="H1179" s="9">
        <f t="shared" si="75"/>
        <v>6</v>
      </c>
      <c r="J1179" s="9" t="str">
        <f>TEXT(MID(B1179,1,Table1[[#This Row],[level1]]-1),"00")</f>
        <v>09</v>
      </c>
      <c r="K1179" s="9" t="str">
        <f>TEXT(MID(B1179,Table1[[#This Row],[level1]]+1,Table1[[#This Row],[level2]]-Table1[[#This Row],[level1]]-1),"00")</f>
        <v>07</v>
      </c>
      <c r="L1179" s="9" t="str">
        <f>TEXT(MID(B1179,Table1[[#This Row],[level2]]+1,5),"00")</f>
        <v>5.2.2</v>
      </c>
      <c r="Q1179" s="9" t="str">
        <f t="shared" si="72"/>
        <v>{"ID":"9.7.5.2.2", "Title":"Determine interest rate exposure for all markets"},</v>
      </c>
    </row>
    <row r="1180" spans="1:17" s="9" customFormat="1" ht="27.6" hidden="1">
      <c r="A1180" s="6">
        <v>19577</v>
      </c>
      <c r="B1180" s="7" t="s">
        <v>2361</v>
      </c>
      <c r="C1180" s="14" t="s">
        <v>2362</v>
      </c>
      <c r="D1180" s="6" t="s">
        <v>13</v>
      </c>
      <c r="E1180" s="6"/>
      <c r="F1180" s="9">
        <f t="shared" si="73"/>
        <v>2</v>
      </c>
      <c r="G1180" s="9">
        <f t="shared" si="74"/>
        <v>4</v>
      </c>
      <c r="H1180" s="9">
        <f t="shared" si="75"/>
        <v>6</v>
      </c>
      <c r="J1180" s="9" t="str">
        <f>TEXT(MID(B1180,1,Table1[[#This Row],[level1]]-1),"00")</f>
        <v>09</v>
      </c>
      <c r="K1180" s="9" t="str">
        <f>TEXT(MID(B1180,Table1[[#This Row],[level1]]+1,Table1[[#This Row],[level2]]-Table1[[#This Row],[level1]]-1),"00")</f>
        <v>07</v>
      </c>
      <c r="L1180" s="9" t="str">
        <f>TEXT(MID(B1180,Table1[[#This Row],[level2]]+1,5),"00")</f>
        <v>5.2.3</v>
      </c>
      <c r="Q1180" s="9" t="str">
        <f t="shared" si="72"/>
        <v>{"ID":"9.7.5.2.3", "Title":"Determine interest rate hedge requirements in accordance with risk policy"},</v>
      </c>
    </row>
    <row r="1181" spans="1:17" s="9" customFormat="1" hidden="1">
      <c r="A1181" s="6">
        <v>19578</v>
      </c>
      <c r="B1181" s="7" t="s">
        <v>2363</v>
      </c>
      <c r="C1181" s="14" t="s">
        <v>2364</v>
      </c>
      <c r="D1181" s="6" t="s">
        <v>13</v>
      </c>
      <c r="E1181" s="6"/>
      <c r="F1181" s="9">
        <f t="shared" si="73"/>
        <v>2</v>
      </c>
      <c r="G1181" s="9">
        <f t="shared" si="74"/>
        <v>4</v>
      </c>
      <c r="H1181" s="9">
        <f t="shared" si="75"/>
        <v>6</v>
      </c>
      <c r="J1181" s="9" t="str">
        <f>TEXT(MID(B1181,1,Table1[[#This Row],[level1]]-1),"00")</f>
        <v>09</v>
      </c>
      <c r="K1181" s="9" t="str">
        <f>TEXT(MID(B1181,Table1[[#This Row],[level1]]+1,Table1[[#This Row],[level2]]-Table1[[#This Row],[level1]]-1),"00")</f>
        <v>07</v>
      </c>
      <c r="L1181" s="9" t="str">
        <f>TEXT(MID(B1181,Table1[[#This Row],[level2]]+1,5),"00")</f>
        <v>5.2.4</v>
      </c>
      <c r="Q1181" s="9" t="str">
        <f t="shared" si="72"/>
        <v>{"ID":"9.7.5.2.4", "Title":"Execute interest rate trades"},</v>
      </c>
    </row>
    <row r="1182" spans="1:17" s="9" customFormat="1" hidden="1">
      <c r="A1182" s="6">
        <v>11210</v>
      </c>
      <c r="B1182" s="7" t="s">
        <v>2365</v>
      </c>
      <c r="C1182" s="13" t="s">
        <v>2366</v>
      </c>
      <c r="D1182" s="6" t="s">
        <v>13</v>
      </c>
      <c r="E1182" s="6"/>
      <c r="F1182" s="9">
        <f t="shared" si="73"/>
        <v>2</v>
      </c>
      <c r="G1182" s="9">
        <f t="shared" si="74"/>
        <v>4</v>
      </c>
      <c r="H1182" s="9">
        <f t="shared" si="75"/>
        <v>6</v>
      </c>
      <c r="J1182" s="9" t="str">
        <f>TEXT(MID(B1182,1,Table1[[#This Row],[level1]]-1),"00")</f>
        <v>09</v>
      </c>
      <c r="K1182" s="9" t="str">
        <f>TEXT(MID(B1182,Table1[[#This Row],[level1]]+1,Table1[[#This Row],[level2]]-Table1[[#This Row],[level1]]-1),"00")</f>
        <v>07</v>
      </c>
      <c r="L1182" s="9" t="str">
        <f>TEXT(MID(B1182,Table1[[#This Row],[level2]]+1,5),"00")</f>
        <v>5.3</v>
      </c>
      <c r="Q1182" s="9" t="str">
        <f t="shared" si="72"/>
        <v>{"ID":"9.7.5.3", "Title":"Manage foreign exchange risk"},</v>
      </c>
    </row>
    <row r="1183" spans="1:17" s="9" customFormat="1" hidden="1">
      <c r="A1183" s="6">
        <v>19579</v>
      </c>
      <c r="B1183" s="7" t="s">
        <v>2367</v>
      </c>
      <c r="C1183" s="14" t="s">
        <v>2368</v>
      </c>
      <c r="D1183" s="6" t="s">
        <v>13</v>
      </c>
      <c r="E1183" s="6"/>
      <c r="F1183" s="9">
        <f t="shared" si="73"/>
        <v>2</v>
      </c>
      <c r="G1183" s="9">
        <f t="shared" si="74"/>
        <v>4</v>
      </c>
      <c r="H1183" s="9">
        <f t="shared" si="75"/>
        <v>6</v>
      </c>
      <c r="J1183" s="9" t="str">
        <f>TEXT(MID(B1183,1,Table1[[#This Row],[level1]]-1),"00")</f>
        <v>09</v>
      </c>
      <c r="K1183" s="9" t="str">
        <f>TEXT(MID(B1183,Table1[[#This Row],[level1]]+1,Table1[[#This Row],[level2]]-Table1[[#This Row],[level1]]-1),"00")</f>
        <v>07</v>
      </c>
      <c r="L1183" s="9" t="str">
        <f>TEXT(MID(B1183,Table1[[#This Row],[level2]]+1,5),"00")</f>
        <v>5.3.1</v>
      </c>
      <c r="Q1183" s="9" t="str">
        <f t="shared" si="72"/>
        <v>{"ID":"9.7.5.3.1", "Title":"Manage foreign exchange market data"},</v>
      </c>
    </row>
    <row r="1184" spans="1:17" s="9" customFormat="1" hidden="1">
      <c r="A1184" s="6">
        <v>19580</v>
      </c>
      <c r="B1184" s="7" t="s">
        <v>2369</v>
      </c>
      <c r="C1184" s="14" t="s">
        <v>2370</v>
      </c>
      <c r="D1184" s="6" t="s">
        <v>13</v>
      </c>
      <c r="E1184" s="6"/>
      <c r="F1184" s="9">
        <f t="shared" si="73"/>
        <v>2</v>
      </c>
      <c r="G1184" s="9">
        <f t="shared" si="74"/>
        <v>4</v>
      </c>
      <c r="H1184" s="9">
        <f t="shared" si="75"/>
        <v>6</v>
      </c>
      <c r="J1184" s="9" t="str">
        <f>TEXT(MID(B1184,1,Table1[[#This Row],[level1]]-1),"00")</f>
        <v>09</v>
      </c>
      <c r="K1184" s="9" t="str">
        <f>TEXT(MID(B1184,Table1[[#This Row],[level1]]+1,Table1[[#This Row],[level2]]-Table1[[#This Row],[level1]]-1),"00")</f>
        <v>07</v>
      </c>
      <c r="L1184" s="9" t="str">
        <f>TEXT(MID(B1184,Table1[[#This Row],[level2]]+1,5),"00")</f>
        <v>5.3.2</v>
      </c>
      <c r="Q1184" s="9" t="str">
        <f t="shared" si="72"/>
        <v>{"ID":"9.7.5.3.2", "Title":"Determine foreign exchange exposure for all currencies"},</v>
      </c>
    </row>
    <row r="1185" spans="1:17" s="9" customFormat="1" ht="27.6" hidden="1">
      <c r="A1185" s="6">
        <v>19581</v>
      </c>
      <c r="B1185" s="7" t="s">
        <v>2371</v>
      </c>
      <c r="C1185" s="14" t="s">
        <v>2372</v>
      </c>
      <c r="D1185" s="6" t="s">
        <v>13</v>
      </c>
      <c r="E1185" s="6"/>
      <c r="F1185" s="9">
        <f t="shared" si="73"/>
        <v>2</v>
      </c>
      <c r="G1185" s="9">
        <f t="shared" si="74"/>
        <v>4</v>
      </c>
      <c r="H1185" s="9">
        <f t="shared" si="75"/>
        <v>6</v>
      </c>
      <c r="J1185" s="9" t="str">
        <f>TEXT(MID(B1185,1,Table1[[#This Row],[level1]]-1),"00")</f>
        <v>09</v>
      </c>
      <c r="K1185" s="9" t="str">
        <f>TEXT(MID(B1185,Table1[[#This Row],[level1]]+1,Table1[[#This Row],[level2]]-Table1[[#This Row],[level1]]-1),"00")</f>
        <v>07</v>
      </c>
      <c r="L1185" s="9" t="str">
        <f>TEXT(MID(B1185,Table1[[#This Row],[level2]]+1,5),"00")</f>
        <v>5.3.3</v>
      </c>
      <c r="Q1185" s="9" t="str">
        <f t="shared" si="72"/>
        <v>{"ID":"9.7.5.3.3", "Title":"Determine foreign exchange hedge requirements in accordance with risk policy"},</v>
      </c>
    </row>
    <row r="1186" spans="1:17" s="9" customFormat="1" hidden="1">
      <c r="A1186" s="6">
        <v>19582</v>
      </c>
      <c r="B1186" s="7" t="s">
        <v>2373</v>
      </c>
      <c r="C1186" s="14" t="s">
        <v>2374</v>
      </c>
      <c r="D1186" s="6" t="s">
        <v>13</v>
      </c>
      <c r="E1186" s="6"/>
      <c r="F1186" s="9">
        <f t="shared" si="73"/>
        <v>2</v>
      </c>
      <c r="G1186" s="9">
        <f t="shared" si="74"/>
        <v>4</v>
      </c>
      <c r="H1186" s="9">
        <f t="shared" si="75"/>
        <v>6</v>
      </c>
      <c r="J1186" s="9" t="str">
        <f>TEXT(MID(B1186,1,Table1[[#This Row],[level1]]-1),"00")</f>
        <v>09</v>
      </c>
      <c r="K1186" s="9" t="str">
        <f>TEXT(MID(B1186,Table1[[#This Row],[level1]]+1,Table1[[#This Row],[level2]]-Table1[[#This Row],[level1]]-1),"00")</f>
        <v>07</v>
      </c>
      <c r="L1186" s="9" t="str">
        <f>TEXT(MID(B1186,Table1[[#This Row],[level2]]+1,5),"00")</f>
        <v>5.3.4</v>
      </c>
      <c r="Q1186" s="9" t="str">
        <f t="shared" si="72"/>
        <v>{"ID":"9.7.5.3.4", "Title":"Execute foreign exchange trades"},</v>
      </c>
    </row>
    <row r="1187" spans="1:17" s="9" customFormat="1" hidden="1">
      <c r="A1187" s="6">
        <v>19583</v>
      </c>
      <c r="B1187" s="7" t="s">
        <v>2375</v>
      </c>
      <c r="C1187" s="14" t="s">
        <v>2376</v>
      </c>
      <c r="D1187" s="6" t="s">
        <v>13</v>
      </c>
      <c r="E1187" s="6"/>
      <c r="F1187" s="9">
        <f t="shared" si="73"/>
        <v>2</v>
      </c>
      <c r="G1187" s="9">
        <f t="shared" si="74"/>
        <v>4</v>
      </c>
      <c r="H1187" s="9">
        <f t="shared" si="75"/>
        <v>6</v>
      </c>
      <c r="J1187" s="9" t="str">
        <f>TEXT(MID(B1187,1,Table1[[#This Row],[level1]]-1),"00")</f>
        <v>09</v>
      </c>
      <c r="K1187" s="9" t="str">
        <f>TEXT(MID(B1187,Table1[[#This Row],[level1]]+1,Table1[[#This Row],[level2]]-Table1[[#This Row],[level1]]-1),"00")</f>
        <v>07</v>
      </c>
      <c r="L1187" s="9" t="str">
        <f>TEXT(MID(B1187,Table1[[#This Row],[level2]]+1,5),"00")</f>
        <v>5.3.5</v>
      </c>
      <c r="Q1187" s="9" t="str">
        <f t="shared" si="72"/>
        <v>{"ID":"9.7.5.3.5", "Title":"Mange foreign exchange balance sheet risk"},</v>
      </c>
    </row>
    <row r="1188" spans="1:17" s="9" customFormat="1" hidden="1">
      <c r="A1188" s="6">
        <v>11211</v>
      </c>
      <c r="B1188" s="7" t="s">
        <v>2377</v>
      </c>
      <c r="C1188" s="13" t="s">
        <v>2378</v>
      </c>
      <c r="D1188" s="6" t="s">
        <v>13</v>
      </c>
      <c r="E1188" s="6"/>
      <c r="F1188" s="9">
        <f t="shared" si="73"/>
        <v>2</v>
      </c>
      <c r="G1188" s="9">
        <f t="shared" si="74"/>
        <v>4</v>
      </c>
      <c r="H1188" s="9">
        <f t="shared" si="75"/>
        <v>6</v>
      </c>
      <c r="J1188" s="9" t="str">
        <f>TEXT(MID(B1188,1,Table1[[#This Row],[level1]]-1),"00")</f>
        <v>09</v>
      </c>
      <c r="K1188" s="9" t="str">
        <f>TEXT(MID(B1188,Table1[[#This Row],[level1]]+1,Table1[[#This Row],[level2]]-Table1[[#This Row],[level1]]-1),"00")</f>
        <v>07</v>
      </c>
      <c r="L1188" s="9" t="str">
        <f>TEXT(MID(B1188,Table1[[#This Row],[level2]]+1,5),"00")</f>
        <v>5.4</v>
      </c>
      <c r="Q1188" s="9" t="str">
        <f t="shared" si="72"/>
        <v>{"ID":"9.7.5.4", "Title":"Manage exposure risk"},</v>
      </c>
    </row>
    <row r="1189" spans="1:17" s="9" customFormat="1" hidden="1">
      <c r="A1189" s="6">
        <v>19584</v>
      </c>
      <c r="B1189" s="7" t="s">
        <v>2379</v>
      </c>
      <c r="C1189" s="14" t="s">
        <v>2380</v>
      </c>
      <c r="D1189" s="6" t="s">
        <v>13</v>
      </c>
      <c r="E1189" s="6"/>
      <c r="F1189" s="9">
        <f t="shared" si="73"/>
        <v>2</v>
      </c>
      <c r="G1189" s="9">
        <f t="shared" si="74"/>
        <v>4</v>
      </c>
      <c r="H1189" s="9">
        <f t="shared" si="75"/>
        <v>6</v>
      </c>
      <c r="J1189" s="9" t="str">
        <f>TEXT(MID(B1189,1,Table1[[#This Row],[level1]]-1),"00")</f>
        <v>09</v>
      </c>
      <c r="K1189" s="9" t="str">
        <f>TEXT(MID(B1189,Table1[[#This Row],[level1]]+1,Table1[[#This Row],[level2]]-Table1[[#This Row],[level1]]-1),"00")</f>
        <v>07</v>
      </c>
      <c r="L1189" s="9" t="str">
        <f>TEXT(MID(B1189,Table1[[#This Row],[level2]]+1,5),"00")</f>
        <v>5.4.1</v>
      </c>
      <c r="Q1189" s="9" t="str">
        <f t="shared" si="72"/>
        <v>{"ID":"9.7.5.4.1", "Title":"Determine current customer exposures and limit exceptions"},</v>
      </c>
    </row>
    <row r="1190" spans="1:17" s="9" customFormat="1" hidden="1">
      <c r="A1190" s="6">
        <v>19585</v>
      </c>
      <c r="B1190" s="7" t="s">
        <v>2381</v>
      </c>
      <c r="C1190" s="14" t="s">
        <v>2382</v>
      </c>
      <c r="D1190" s="6" t="s">
        <v>13</v>
      </c>
      <c r="E1190" s="6"/>
      <c r="F1190" s="9">
        <f t="shared" si="73"/>
        <v>2</v>
      </c>
      <c r="G1190" s="9">
        <f t="shared" si="74"/>
        <v>4</v>
      </c>
      <c r="H1190" s="9">
        <f t="shared" si="75"/>
        <v>6</v>
      </c>
      <c r="J1190" s="9" t="str">
        <f>TEXT(MID(B1190,1,Table1[[#This Row],[level1]]-1),"00")</f>
        <v>09</v>
      </c>
      <c r="K1190" s="9" t="str">
        <f>TEXT(MID(B1190,Table1[[#This Row],[level1]]+1,Table1[[#This Row],[level2]]-Table1[[#This Row],[level1]]-1),"00")</f>
        <v>07</v>
      </c>
      <c r="L1190" s="9" t="str">
        <f>TEXT(MID(B1190,Table1[[#This Row],[level2]]+1,5),"00")</f>
        <v>5.4.2</v>
      </c>
      <c r="Q1190" s="9" t="str">
        <f t="shared" si="72"/>
        <v>{"ID":"9.7.5.4.2", "Title":"Resolve customer exposure limit violations"},</v>
      </c>
    </row>
    <row r="1191" spans="1:17" s="9" customFormat="1" hidden="1">
      <c r="A1191" s="6">
        <v>19586</v>
      </c>
      <c r="B1191" s="7" t="s">
        <v>2383</v>
      </c>
      <c r="C1191" s="14" t="s">
        <v>2384</v>
      </c>
      <c r="D1191" s="6" t="s">
        <v>13</v>
      </c>
      <c r="E1191" s="6"/>
      <c r="F1191" s="9">
        <f t="shared" si="73"/>
        <v>2</v>
      </c>
      <c r="G1191" s="9">
        <f t="shared" si="74"/>
        <v>4</v>
      </c>
      <c r="H1191" s="9">
        <f t="shared" si="75"/>
        <v>6</v>
      </c>
      <c r="J1191" s="9" t="str">
        <f>TEXT(MID(B1191,1,Table1[[#This Row],[level1]]-1),"00")</f>
        <v>09</v>
      </c>
      <c r="K1191" s="9" t="str">
        <f>TEXT(MID(B1191,Table1[[#This Row],[level1]]+1,Table1[[#This Row],[level2]]-Table1[[#This Row],[level1]]-1),"00")</f>
        <v>07</v>
      </c>
      <c r="L1191" s="9" t="str">
        <f>TEXT(MID(B1191,Table1[[#This Row],[level2]]+1,5),"00")</f>
        <v>5.4.3</v>
      </c>
      <c r="Q1191" s="9" t="str">
        <f t="shared" si="72"/>
        <v>{"ID":"9.7.5.4.3", "Title":"Manage customer collateral"},</v>
      </c>
    </row>
    <row r="1192" spans="1:17" s="9" customFormat="1" hidden="1">
      <c r="A1192" s="6">
        <v>19587</v>
      </c>
      <c r="B1192" s="7" t="s">
        <v>2385</v>
      </c>
      <c r="C1192" s="14" t="s">
        <v>2386</v>
      </c>
      <c r="D1192" s="6" t="s">
        <v>13</v>
      </c>
      <c r="E1192" s="6"/>
      <c r="F1192" s="9">
        <f t="shared" si="73"/>
        <v>2</v>
      </c>
      <c r="G1192" s="9">
        <f t="shared" si="74"/>
        <v>4</v>
      </c>
      <c r="H1192" s="9">
        <f t="shared" si="75"/>
        <v>6</v>
      </c>
      <c r="J1192" s="9" t="str">
        <f>TEXT(MID(B1192,1,Table1[[#This Row],[level1]]-1),"00")</f>
        <v>09</v>
      </c>
      <c r="K1192" s="9" t="str">
        <f>TEXT(MID(B1192,Table1[[#This Row],[level1]]+1,Table1[[#This Row],[level2]]-Table1[[#This Row],[level1]]-1),"00")</f>
        <v>07</v>
      </c>
      <c r="L1192" s="9" t="str">
        <f>TEXT(MID(B1192,Table1[[#This Row],[level2]]+1,5),"00")</f>
        <v>5.4.4</v>
      </c>
      <c r="Q1192" s="9" t="str">
        <f t="shared" si="72"/>
        <v>{"ID":"9.7.5.4.4", "Title":"Perform annual customer credit reviews"},</v>
      </c>
    </row>
    <row r="1193" spans="1:17" s="9" customFormat="1" hidden="1">
      <c r="A1193" s="6">
        <v>20137</v>
      </c>
      <c r="B1193" s="7" t="s">
        <v>2387</v>
      </c>
      <c r="C1193" s="13" t="s">
        <v>2388</v>
      </c>
      <c r="D1193" s="6" t="s">
        <v>13</v>
      </c>
      <c r="E1193" s="6"/>
      <c r="F1193" s="9">
        <f t="shared" si="73"/>
        <v>2</v>
      </c>
      <c r="G1193" s="9">
        <f t="shared" si="74"/>
        <v>4</v>
      </c>
      <c r="H1193" s="9">
        <f t="shared" si="75"/>
        <v>6</v>
      </c>
      <c r="J1193" s="9" t="str">
        <f>TEXT(MID(B1193,1,Table1[[#This Row],[level1]]-1),"00")</f>
        <v>09</v>
      </c>
      <c r="K1193" s="9" t="str">
        <f>TEXT(MID(B1193,Table1[[#This Row],[level1]]+1,Table1[[#This Row],[level2]]-Table1[[#This Row],[level1]]-1),"00")</f>
        <v>07</v>
      </c>
      <c r="L1193" s="9" t="str">
        <f>TEXT(MID(B1193,Table1[[#This Row],[level2]]+1,5),"00")</f>
        <v>5.5</v>
      </c>
      <c r="Q1193" s="9" t="str">
        <f t="shared" si="72"/>
        <v>{"ID":"9.7.5.5", "Title":"Execute hedging transactions"},</v>
      </c>
    </row>
    <row r="1194" spans="1:17" s="9" customFormat="1" hidden="1">
      <c r="A1194" s="6">
        <v>19588</v>
      </c>
      <c r="B1194" s="7" t="s">
        <v>2389</v>
      </c>
      <c r="C1194" s="14" t="s">
        <v>2390</v>
      </c>
      <c r="D1194" s="6" t="s">
        <v>13</v>
      </c>
      <c r="E1194" s="6"/>
      <c r="F1194" s="9">
        <f t="shared" si="73"/>
        <v>2</v>
      </c>
      <c r="G1194" s="9">
        <f t="shared" si="74"/>
        <v>4</v>
      </c>
      <c r="H1194" s="9">
        <f t="shared" si="75"/>
        <v>6</v>
      </c>
      <c r="J1194" s="9" t="str">
        <f>TEXT(MID(B1194,1,Table1[[#This Row],[level1]]-1),"00")</f>
        <v>09</v>
      </c>
      <c r="K1194" s="9" t="str">
        <f>TEXT(MID(B1194,Table1[[#This Row],[level1]]+1,Table1[[#This Row],[level2]]-Table1[[#This Row],[level1]]-1),"00")</f>
        <v>07</v>
      </c>
      <c r="L1194" s="9" t="str">
        <f>TEXT(MID(B1194,Table1[[#This Row],[level2]]+1,5),"00")</f>
        <v>5.5.1</v>
      </c>
      <c r="Q1194" s="9" t="str">
        <f t="shared" si="72"/>
        <v>{"ID":"9.7.5.5.1", "Title":"Measure physical positions"},</v>
      </c>
    </row>
    <row r="1195" spans="1:17" s="9" customFormat="1" hidden="1">
      <c r="A1195" s="6">
        <v>19589</v>
      </c>
      <c r="B1195" s="7" t="s">
        <v>2391</v>
      </c>
      <c r="C1195" s="14" t="s">
        <v>2392</v>
      </c>
      <c r="D1195" s="6" t="s">
        <v>13</v>
      </c>
      <c r="E1195" s="6"/>
      <c r="F1195" s="9">
        <f t="shared" si="73"/>
        <v>2</v>
      </c>
      <c r="G1195" s="9">
        <f t="shared" si="74"/>
        <v>4</v>
      </c>
      <c r="H1195" s="9">
        <f t="shared" si="75"/>
        <v>6</v>
      </c>
      <c r="J1195" s="9" t="str">
        <f>TEXT(MID(B1195,1,Table1[[#This Row],[level1]]-1),"00")</f>
        <v>09</v>
      </c>
      <c r="K1195" s="9" t="str">
        <f>TEXT(MID(B1195,Table1[[#This Row],[level1]]+1,Table1[[#This Row],[level2]]-Table1[[#This Row],[level1]]-1),"00")</f>
        <v>07</v>
      </c>
      <c r="L1195" s="9" t="str">
        <f>TEXT(MID(B1195,Table1[[#This Row],[level2]]+1,5),"00")</f>
        <v>5.5.2</v>
      </c>
      <c r="Q1195" s="9" t="str">
        <f t="shared" si="72"/>
        <v>{"ID":"9.7.5.5.2", "Title":"Establish hedges"},</v>
      </c>
    </row>
    <row r="1196" spans="1:17" s="9" customFormat="1" hidden="1">
      <c r="A1196" s="6">
        <v>19590</v>
      </c>
      <c r="B1196" s="7" t="s">
        <v>2393</v>
      </c>
      <c r="C1196" s="14" t="s">
        <v>2394</v>
      </c>
      <c r="D1196" s="6" t="s">
        <v>13</v>
      </c>
      <c r="E1196" s="6"/>
      <c r="F1196" s="9">
        <f t="shared" si="73"/>
        <v>2</v>
      </c>
      <c r="G1196" s="9">
        <f t="shared" si="74"/>
        <v>4</v>
      </c>
      <c r="H1196" s="9">
        <f t="shared" si="75"/>
        <v>6</v>
      </c>
      <c r="J1196" s="9" t="str">
        <f>TEXT(MID(B1196,1,Table1[[#This Row],[level1]]-1),"00")</f>
        <v>09</v>
      </c>
      <c r="K1196" s="9" t="str">
        <f>TEXT(MID(B1196,Table1[[#This Row],[level1]]+1,Table1[[#This Row],[level2]]-Table1[[#This Row],[level1]]-1),"00")</f>
        <v>07</v>
      </c>
      <c r="L1196" s="9" t="str">
        <f>TEXT(MID(B1196,Table1[[#This Row],[level2]]+1,5),"00")</f>
        <v>5.5.3</v>
      </c>
      <c r="Q1196" s="9" t="str">
        <f t="shared" si="72"/>
        <v>{"ID":"9.7.5.5.3", "Title":"Unwind hedges"},</v>
      </c>
    </row>
    <row r="1197" spans="1:17" s="9" customFormat="1" hidden="1">
      <c r="A1197" s="6">
        <v>11213</v>
      </c>
      <c r="B1197" s="7" t="s">
        <v>2395</v>
      </c>
      <c r="C1197" s="14" t="s">
        <v>2396</v>
      </c>
      <c r="D1197" s="6" t="s">
        <v>13</v>
      </c>
      <c r="E1197" s="6"/>
      <c r="F1197" s="9">
        <f t="shared" si="73"/>
        <v>2</v>
      </c>
      <c r="G1197" s="9">
        <f t="shared" si="74"/>
        <v>4</v>
      </c>
      <c r="H1197" s="9">
        <f t="shared" si="75"/>
        <v>6</v>
      </c>
      <c r="J1197" s="9" t="str">
        <f>TEXT(MID(B1197,1,Table1[[#This Row],[level1]]-1),"00")</f>
        <v>09</v>
      </c>
      <c r="K1197" s="9" t="str">
        <f>TEXT(MID(B1197,Table1[[#This Row],[level1]]+1,Table1[[#This Row],[level2]]-Table1[[#This Row],[level1]]-1),"00")</f>
        <v>07</v>
      </c>
      <c r="L1197" s="9" t="str">
        <f>TEXT(MID(B1197,Table1[[#This Row],[level2]]+1,5),"00")</f>
        <v>5.5.4</v>
      </c>
      <c r="Q1197" s="9" t="str">
        <f t="shared" si="72"/>
        <v>{"ID":"9.7.5.5.4", "Title":"Evaluate and refine hedging positions"},</v>
      </c>
    </row>
    <row r="1198" spans="1:17" s="9" customFormat="1" hidden="1">
      <c r="A1198" s="6">
        <v>11215</v>
      </c>
      <c r="B1198" s="7" t="s">
        <v>2397</v>
      </c>
      <c r="C1198" s="14" t="s">
        <v>2398</v>
      </c>
      <c r="D1198" s="6" t="s">
        <v>13</v>
      </c>
      <c r="E1198" s="6"/>
      <c r="F1198" s="9">
        <f t="shared" si="73"/>
        <v>2</v>
      </c>
      <c r="G1198" s="9">
        <f t="shared" si="74"/>
        <v>4</v>
      </c>
      <c r="H1198" s="9">
        <f t="shared" si="75"/>
        <v>6</v>
      </c>
      <c r="J1198" s="9" t="str">
        <f>TEXT(MID(B1198,1,Table1[[#This Row],[level1]]-1),"00")</f>
        <v>09</v>
      </c>
      <c r="K1198" s="9" t="str">
        <f>TEXT(MID(B1198,Table1[[#This Row],[level1]]+1,Table1[[#This Row],[level2]]-Table1[[#This Row],[level1]]-1),"00")</f>
        <v>07</v>
      </c>
      <c r="L1198" s="9" t="str">
        <f>TEXT(MID(B1198,Table1[[#This Row],[level2]]+1,5),"00")</f>
        <v>5.5.5</v>
      </c>
      <c r="Q1198" s="9" t="str">
        <f t="shared" si="72"/>
        <v>{"ID":"9.7.5.5.5", "Title":"Monitor credit"},</v>
      </c>
    </row>
    <row r="1199" spans="1:17" s="9" customFormat="1" hidden="1">
      <c r="A1199" s="6">
        <v>11214</v>
      </c>
      <c r="B1199" s="7" t="s">
        <v>2399</v>
      </c>
      <c r="C1199" s="13" t="s">
        <v>2400</v>
      </c>
      <c r="D1199" s="6" t="s">
        <v>13</v>
      </c>
      <c r="E1199" s="6"/>
      <c r="F1199" s="9">
        <f t="shared" si="73"/>
        <v>2</v>
      </c>
      <c r="G1199" s="9">
        <f t="shared" si="74"/>
        <v>4</v>
      </c>
      <c r="H1199" s="9">
        <f t="shared" si="75"/>
        <v>6</v>
      </c>
      <c r="J1199" s="9" t="str">
        <f>TEXT(MID(B1199,1,Table1[[#This Row],[level1]]-1),"00")</f>
        <v>09</v>
      </c>
      <c r="K1199" s="9" t="str">
        <f>TEXT(MID(B1199,Table1[[#This Row],[level1]]+1,Table1[[#This Row],[level2]]-Table1[[#This Row],[level1]]-1),"00")</f>
        <v>07</v>
      </c>
      <c r="L1199" s="9" t="str">
        <f>TEXT(MID(B1199,Table1[[#This Row],[level2]]+1,5),"00")</f>
        <v>5.6</v>
      </c>
      <c r="Q1199" s="9" t="str">
        <f t="shared" si="72"/>
        <v>{"ID":"9.7.5.6", "Title":"Produce hedge accounting transactions and reports"},</v>
      </c>
    </row>
    <row r="1200" spans="1:17" s="9" customFormat="1">
      <c r="A1200" s="6">
        <v>16958</v>
      </c>
      <c r="B1200" s="7" t="s">
        <v>2401</v>
      </c>
      <c r="C1200" s="12" t="s">
        <v>7416</v>
      </c>
      <c r="D1200" s="6" t="s">
        <v>13</v>
      </c>
      <c r="E1200" s="6"/>
      <c r="F1200" s="9">
        <f t="shared" si="73"/>
        <v>2</v>
      </c>
      <c r="G1200" s="9">
        <f t="shared" si="74"/>
        <v>4</v>
      </c>
      <c r="H1200" s="9" t="e">
        <f t="shared" si="75"/>
        <v>#VALUE!</v>
      </c>
      <c r="J1200" s="9" t="str">
        <f>TEXT(MID(B1200,1,Table1[[#This Row],[level1]]-1),"00")</f>
        <v>09</v>
      </c>
      <c r="K1200" s="9" t="str">
        <f>TEXT(MID(B1200,Table1[[#This Row],[level1]]+1,Table1[[#This Row],[level2]]-Table1[[#This Row],[level1]]-1),"00")</f>
        <v>07</v>
      </c>
      <c r="L1200" s="9" t="str">
        <f>TEXT(MID(B1200,Table1[[#This Row],[level2]]+1,5),"00")</f>
        <v>06</v>
      </c>
      <c r="P1200" s="12" t="s">
        <v>2402</v>
      </c>
      <c r="Q1200" s="9" t="str">
        <f t="shared" si="72"/>
        <v>{"ID":"9.7.6", "Title":"Manage financial fraud or dispute cases"},</v>
      </c>
    </row>
    <row r="1201" spans="1:17" s="9" customFormat="1">
      <c r="A1201" s="6">
        <v>10735</v>
      </c>
      <c r="B1201" s="7" t="s">
        <v>2403</v>
      </c>
      <c r="C1201" s="11" t="s">
        <v>2404</v>
      </c>
      <c r="D1201" s="6" t="s">
        <v>6</v>
      </c>
      <c r="E1201" s="6"/>
      <c r="F1201" s="9">
        <f t="shared" si="73"/>
        <v>2</v>
      </c>
      <c r="G1201" s="9" t="e">
        <f t="shared" si="74"/>
        <v>#VALUE!</v>
      </c>
      <c r="H1201" s="9" t="e">
        <f t="shared" si="75"/>
        <v>#VALUE!</v>
      </c>
      <c r="J1201" s="9" t="str">
        <f>TEXT(MID(B1201,1,Table1[[#This Row],[level1]]-1),"00")</f>
        <v>09</v>
      </c>
      <c r="K1201" s="9" t="e">
        <f>TEXT(MID(B1201,Table1[[#This Row],[level1]]+1,Table1[[#This Row],[level2]]-Table1[[#This Row],[level1]]-1),"00")</f>
        <v>#VALUE!</v>
      </c>
      <c r="L1201" s="9" t="e">
        <f>TEXT(MID(B1201,Table1[[#This Row],[level2]]+1,5),"00")</f>
        <v>#VALUE!</v>
      </c>
      <c r="Q1201" s="9" t="str">
        <f t="shared" si="72"/>
        <v>{"ID":"9.8", "Title":"Manage internal controls"},</v>
      </c>
    </row>
    <row r="1202" spans="1:17" s="9" customFormat="1">
      <c r="A1202" s="6">
        <v>10762</v>
      </c>
      <c r="B1202" s="7" t="s">
        <v>2405</v>
      </c>
      <c r="C1202" s="12" t="s">
        <v>2406</v>
      </c>
      <c r="D1202" s="6" t="s">
        <v>6</v>
      </c>
      <c r="E1202" s="6"/>
      <c r="F1202" s="9">
        <f t="shared" si="73"/>
        <v>2</v>
      </c>
      <c r="G1202" s="9">
        <f t="shared" si="74"/>
        <v>4</v>
      </c>
      <c r="H1202" s="9" t="e">
        <f t="shared" si="75"/>
        <v>#VALUE!</v>
      </c>
      <c r="J1202" s="9" t="str">
        <f>TEXT(MID(B1202,1,Table1[[#This Row],[level1]]-1),"00")</f>
        <v>09</v>
      </c>
      <c r="K1202" s="9" t="str">
        <f>TEXT(MID(B1202,Table1[[#This Row],[level1]]+1,Table1[[#This Row],[level2]]-Table1[[#This Row],[level1]]-1),"00")</f>
        <v>08</v>
      </c>
      <c r="L1202" s="9" t="str">
        <f>TEXT(MID(B1202,Table1[[#This Row],[level2]]+1,5),"00")</f>
        <v>01</v>
      </c>
      <c r="Q1202" s="9" t="str">
        <f t="shared" si="72"/>
        <v>{"ID":"9.8.1", "Title":"Establish internal controls, policies, and procedures"},</v>
      </c>
    </row>
    <row r="1203" spans="1:17" s="9" customFormat="1" hidden="1">
      <c r="A1203" s="6">
        <v>10914</v>
      </c>
      <c r="B1203" s="7" t="s">
        <v>2407</v>
      </c>
      <c r="C1203" s="13" t="s">
        <v>2408</v>
      </c>
      <c r="D1203" s="6" t="s">
        <v>13</v>
      </c>
      <c r="E1203" s="6"/>
      <c r="F1203" s="9">
        <f t="shared" si="73"/>
        <v>2</v>
      </c>
      <c r="G1203" s="9">
        <f t="shared" si="74"/>
        <v>4</v>
      </c>
      <c r="H1203" s="9">
        <f t="shared" si="75"/>
        <v>6</v>
      </c>
      <c r="J1203" s="9" t="str">
        <f>TEXT(MID(B1203,1,Table1[[#This Row],[level1]]-1),"00")</f>
        <v>09</v>
      </c>
      <c r="K1203" s="9" t="str">
        <f>TEXT(MID(B1203,Table1[[#This Row],[level1]]+1,Table1[[#This Row],[level2]]-Table1[[#This Row],[level1]]-1),"00")</f>
        <v>08</v>
      </c>
      <c r="L1203" s="9" t="str">
        <f>TEXT(MID(B1203,Table1[[#This Row],[level2]]+1,5),"00")</f>
        <v>1.1</v>
      </c>
      <c r="Q1203" s="9" t="str">
        <f t="shared" si="72"/>
        <v>{"ID":"9.8.1.1", "Title":"Establish board of directors and audit committee"},</v>
      </c>
    </row>
    <row r="1204" spans="1:17" s="9" customFormat="1" hidden="1">
      <c r="A1204" s="6">
        <v>10915</v>
      </c>
      <c r="B1204" s="7" t="s">
        <v>2409</v>
      </c>
      <c r="C1204" s="13" t="s">
        <v>2410</v>
      </c>
      <c r="D1204" s="6" t="s">
        <v>13</v>
      </c>
      <c r="E1204" s="6"/>
      <c r="F1204" s="9">
        <f t="shared" si="73"/>
        <v>2</v>
      </c>
      <c r="G1204" s="9">
        <f t="shared" si="74"/>
        <v>4</v>
      </c>
      <c r="H1204" s="9">
        <f t="shared" si="75"/>
        <v>6</v>
      </c>
      <c r="J1204" s="9" t="str">
        <f>TEXT(MID(B1204,1,Table1[[#This Row],[level1]]-1),"00")</f>
        <v>09</v>
      </c>
      <c r="K1204" s="9" t="str">
        <f>TEXT(MID(B1204,Table1[[#This Row],[level1]]+1,Table1[[#This Row],[level2]]-Table1[[#This Row],[level1]]-1),"00")</f>
        <v>08</v>
      </c>
      <c r="L1204" s="9" t="str">
        <f>TEXT(MID(B1204,Table1[[#This Row],[level2]]+1,5),"00")</f>
        <v>1.2</v>
      </c>
      <c r="Q1204" s="9" t="str">
        <f t="shared" si="72"/>
        <v>{"ID":"9.8.1.2", "Title":"Define and communicate code of ethics"},</v>
      </c>
    </row>
    <row r="1205" spans="1:17" s="9" customFormat="1" hidden="1">
      <c r="A1205" s="6">
        <v>10916</v>
      </c>
      <c r="B1205" s="7" t="s">
        <v>2411</v>
      </c>
      <c r="C1205" s="13" t="s">
        <v>2412</v>
      </c>
      <c r="D1205" s="6" t="s">
        <v>13</v>
      </c>
      <c r="E1205" s="6"/>
      <c r="F1205" s="9">
        <f t="shared" si="73"/>
        <v>2</v>
      </c>
      <c r="G1205" s="9">
        <f t="shared" si="74"/>
        <v>4</v>
      </c>
      <c r="H1205" s="9">
        <f t="shared" si="75"/>
        <v>6</v>
      </c>
      <c r="J1205" s="9" t="str">
        <f>TEXT(MID(B1205,1,Table1[[#This Row],[level1]]-1),"00")</f>
        <v>09</v>
      </c>
      <c r="K1205" s="9" t="str">
        <f>TEXT(MID(B1205,Table1[[#This Row],[level1]]+1,Table1[[#This Row],[level2]]-Table1[[#This Row],[level1]]-1),"00")</f>
        <v>08</v>
      </c>
      <c r="L1205" s="9" t="str">
        <f>TEXT(MID(B1205,Table1[[#This Row],[level2]]+1,5),"00")</f>
        <v>1.3</v>
      </c>
      <c r="Q1205" s="9" t="str">
        <f t="shared" si="72"/>
        <v>{"ID":"9.8.1.3", "Title":"Assign roles and responsibility for internal controls"},</v>
      </c>
    </row>
    <row r="1206" spans="1:17" s="9" customFormat="1" hidden="1">
      <c r="A1206" s="6">
        <v>11250</v>
      </c>
      <c r="B1206" s="7" t="s">
        <v>2413</v>
      </c>
      <c r="C1206" s="13" t="s">
        <v>2414</v>
      </c>
      <c r="D1206" s="6" t="s">
        <v>13</v>
      </c>
      <c r="E1206" s="6"/>
      <c r="F1206" s="9">
        <f t="shared" si="73"/>
        <v>2</v>
      </c>
      <c r="G1206" s="9">
        <f t="shared" si="74"/>
        <v>4</v>
      </c>
      <c r="H1206" s="9">
        <f t="shared" si="75"/>
        <v>6</v>
      </c>
      <c r="J1206" s="9" t="str">
        <f>TEXT(MID(B1206,1,Table1[[#This Row],[level1]]-1),"00")</f>
        <v>09</v>
      </c>
      <c r="K1206" s="9" t="str">
        <f>TEXT(MID(B1206,Table1[[#This Row],[level1]]+1,Table1[[#This Row],[level2]]-Table1[[#This Row],[level1]]-1),"00")</f>
        <v>08</v>
      </c>
      <c r="L1206" s="9" t="str">
        <f>TEXT(MID(B1206,Table1[[#This Row],[level2]]+1,5),"00")</f>
        <v>1.4</v>
      </c>
      <c r="Q1206" s="9" t="str">
        <f t="shared" si="72"/>
        <v>{"ID":"9.8.1.4", "Title":"Define business process objectives and risks"},</v>
      </c>
    </row>
    <row r="1207" spans="1:17" s="9" customFormat="1" hidden="1">
      <c r="A1207" s="6">
        <v>11251</v>
      </c>
      <c r="B1207" s="7" t="s">
        <v>2415</v>
      </c>
      <c r="C1207" s="13" t="s">
        <v>2416</v>
      </c>
      <c r="D1207" s="6" t="s">
        <v>13</v>
      </c>
      <c r="E1207" s="6"/>
      <c r="F1207" s="9">
        <f t="shared" si="73"/>
        <v>2</v>
      </c>
      <c r="G1207" s="9">
        <f t="shared" si="74"/>
        <v>4</v>
      </c>
      <c r="H1207" s="9">
        <f t="shared" si="75"/>
        <v>6</v>
      </c>
      <c r="J1207" s="9" t="str">
        <f>TEXT(MID(B1207,1,Table1[[#This Row],[level1]]-1),"00")</f>
        <v>09</v>
      </c>
      <c r="K1207" s="9" t="str">
        <f>TEXT(MID(B1207,Table1[[#This Row],[level1]]+1,Table1[[#This Row],[level2]]-Table1[[#This Row],[level1]]-1),"00")</f>
        <v>08</v>
      </c>
      <c r="L1207" s="9" t="str">
        <f>TEXT(MID(B1207,Table1[[#This Row],[level2]]+1,5),"00")</f>
        <v>1.5</v>
      </c>
      <c r="Q1207" s="9" t="str">
        <f t="shared" si="72"/>
        <v>{"ID":"9.8.1.5", "Title":"Define entity/unit risk tolerances"},</v>
      </c>
    </row>
    <row r="1208" spans="1:17" s="9" customFormat="1" ht="27.6">
      <c r="A1208" s="6">
        <v>10763</v>
      </c>
      <c r="B1208" s="7" t="s">
        <v>2417</v>
      </c>
      <c r="C1208" s="12" t="s">
        <v>2418</v>
      </c>
      <c r="D1208" s="6" t="s">
        <v>6</v>
      </c>
      <c r="E1208" s="6"/>
      <c r="F1208" s="9">
        <f t="shared" si="73"/>
        <v>2</v>
      </c>
      <c r="G1208" s="9">
        <f t="shared" si="74"/>
        <v>4</v>
      </c>
      <c r="H1208" s="9" t="e">
        <f t="shared" si="75"/>
        <v>#VALUE!</v>
      </c>
      <c r="J1208" s="9" t="str">
        <f>TEXT(MID(B1208,1,Table1[[#This Row],[level1]]-1),"00")</f>
        <v>09</v>
      </c>
      <c r="K1208" s="9" t="str">
        <f>TEXT(MID(B1208,Table1[[#This Row],[level1]]+1,Table1[[#This Row],[level2]]-Table1[[#This Row],[level1]]-1),"00")</f>
        <v>08</v>
      </c>
      <c r="L1208" s="9" t="str">
        <f>TEXT(MID(B1208,Table1[[#This Row],[level2]]+1,5),"00")</f>
        <v>02</v>
      </c>
      <c r="Q1208" s="9" t="str">
        <f t="shared" si="72"/>
        <v>{"ID":"9.8.2", "Title":"Operate controls and monitor compliance with internal controls policies and procedures"},</v>
      </c>
    </row>
    <row r="1209" spans="1:17" s="9" customFormat="1" hidden="1">
      <c r="A1209" s="6">
        <v>10917</v>
      </c>
      <c r="B1209" s="7" t="s">
        <v>2419</v>
      </c>
      <c r="C1209" s="13" t="s">
        <v>2420</v>
      </c>
      <c r="D1209" s="6" t="s">
        <v>13</v>
      </c>
      <c r="E1209" s="6"/>
      <c r="F1209" s="9">
        <f t="shared" si="73"/>
        <v>2</v>
      </c>
      <c r="G1209" s="9">
        <f t="shared" si="74"/>
        <v>4</v>
      </c>
      <c r="H1209" s="9">
        <f t="shared" si="75"/>
        <v>6</v>
      </c>
      <c r="J1209" s="9" t="str">
        <f>TEXT(MID(B1209,1,Table1[[#This Row],[level1]]-1),"00")</f>
        <v>09</v>
      </c>
      <c r="K1209" s="9" t="str">
        <f>TEXT(MID(B1209,Table1[[#This Row],[level1]]+1,Table1[[#This Row],[level2]]-Table1[[#This Row],[level1]]-1),"00")</f>
        <v>08</v>
      </c>
      <c r="L1209" s="9" t="str">
        <f>TEXT(MID(B1209,Table1[[#This Row],[level2]]+1,5),"00")</f>
        <v>2.1</v>
      </c>
      <c r="Q1209" s="9" t="str">
        <f t="shared" si="72"/>
        <v>{"ID":"9.8.2.1", "Title":"Design and implement control activities"},</v>
      </c>
    </row>
    <row r="1210" spans="1:17" s="9" customFormat="1" hidden="1">
      <c r="A1210" s="6">
        <v>10918</v>
      </c>
      <c r="B1210" s="7" t="s">
        <v>2421</v>
      </c>
      <c r="C1210" s="13" t="s">
        <v>2422</v>
      </c>
      <c r="D1210" s="6" t="s">
        <v>13</v>
      </c>
      <c r="E1210" s="6"/>
      <c r="F1210" s="9">
        <f t="shared" si="73"/>
        <v>2</v>
      </c>
      <c r="G1210" s="9">
        <f t="shared" si="74"/>
        <v>4</v>
      </c>
      <c r="H1210" s="9">
        <f t="shared" si="75"/>
        <v>6</v>
      </c>
      <c r="J1210" s="9" t="str">
        <f>TEXT(MID(B1210,1,Table1[[#This Row],[level1]]-1),"00")</f>
        <v>09</v>
      </c>
      <c r="K1210" s="9" t="str">
        <f>TEXT(MID(B1210,Table1[[#This Row],[level1]]+1,Table1[[#This Row],[level2]]-Table1[[#This Row],[level1]]-1),"00")</f>
        <v>08</v>
      </c>
      <c r="L1210" s="9" t="str">
        <f>TEXT(MID(B1210,Table1[[#This Row],[level2]]+1,5),"00")</f>
        <v>2.2</v>
      </c>
      <c r="Q1210" s="9" t="str">
        <f t="shared" si="72"/>
        <v>{"ID":"9.8.2.2", "Title":"Monitor control effectiveness"},</v>
      </c>
    </row>
    <row r="1211" spans="1:17" s="9" customFormat="1" hidden="1">
      <c r="A1211" s="6">
        <v>10919</v>
      </c>
      <c r="B1211" s="7" t="s">
        <v>2423</v>
      </c>
      <c r="C1211" s="13" t="s">
        <v>2424</v>
      </c>
      <c r="D1211" s="6" t="s">
        <v>13</v>
      </c>
      <c r="E1211" s="6"/>
      <c r="F1211" s="9">
        <f t="shared" si="73"/>
        <v>2</v>
      </c>
      <c r="G1211" s="9">
        <f t="shared" si="74"/>
        <v>4</v>
      </c>
      <c r="H1211" s="9">
        <f t="shared" si="75"/>
        <v>6</v>
      </c>
      <c r="J1211" s="9" t="str">
        <f>TEXT(MID(B1211,1,Table1[[#This Row],[level1]]-1),"00")</f>
        <v>09</v>
      </c>
      <c r="K1211" s="9" t="str">
        <f>TEXT(MID(B1211,Table1[[#This Row],[level1]]+1,Table1[[#This Row],[level2]]-Table1[[#This Row],[level1]]-1),"00")</f>
        <v>08</v>
      </c>
      <c r="L1211" s="9" t="str">
        <f>TEXT(MID(B1211,Table1[[#This Row],[level2]]+1,5),"00")</f>
        <v>2.3</v>
      </c>
      <c r="Q1211" s="9" t="str">
        <f t="shared" si="72"/>
        <v>{"ID":"9.8.2.3", "Title":"Remediate control deficiencies"},</v>
      </c>
    </row>
    <row r="1212" spans="1:17" s="9" customFormat="1" hidden="1">
      <c r="A1212" s="6">
        <v>10920</v>
      </c>
      <c r="B1212" s="7" t="s">
        <v>2425</v>
      </c>
      <c r="C1212" s="13" t="s">
        <v>2426</v>
      </c>
      <c r="D1212" s="6" t="s">
        <v>13</v>
      </c>
      <c r="E1212" s="6"/>
      <c r="F1212" s="9">
        <f t="shared" si="73"/>
        <v>2</v>
      </c>
      <c r="G1212" s="9">
        <f t="shared" si="74"/>
        <v>4</v>
      </c>
      <c r="H1212" s="9">
        <f t="shared" si="75"/>
        <v>6</v>
      </c>
      <c r="J1212" s="9" t="str">
        <f>TEXT(MID(B1212,1,Table1[[#This Row],[level1]]-1),"00")</f>
        <v>09</v>
      </c>
      <c r="K1212" s="9" t="str">
        <f>TEXT(MID(B1212,Table1[[#This Row],[level1]]+1,Table1[[#This Row],[level2]]-Table1[[#This Row],[level1]]-1),"00")</f>
        <v>08</v>
      </c>
      <c r="L1212" s="9" t="str">
        <f>TEXT(MID(B1212,Table1[[#This Row],[level2]]+1,5),"00")</f>
        <v>2.4</v>
      </c>
      <c r="Q1212" s="9" t="str">
        <f t="shared" si="72"/>
        <v>{"ID":"9.8.2.4", "Title":"Create compliance function"},</v>
      </c>
    </row>
    <row r="1213" spans="1:17" s="9" customFormat="1" hidden="1">
      <c r="A1213" s="6">
        <v>10921</v>
      </c>
      <c r="B1213" s="7" t="s">
        <v>2427</v>
      </c>
      <c r="C1213" s="13" t="s">
        <v>2428</v>
      </c>
      <c r="D1213" s="6" t="s">
        <v>13</v>
      </c>
      <c r="E1213" s="6"/>
      <c r="F1213" s="9">
        <f t="shared" si="73"/>
        <v>2</v>
      </c>
      <c r="G1213" s="9">
        <f t="shared" si="74"/>
        <v>4</v>
      </c>
      <c r="H1213" s="9">
        <f t="shared" si="75"/>
        <v>6</v>
      </c>
      <c r="J1213" s="9" t="str">
        <f>TEXT(MID(B1213,1,Table1[[#This Row],[level1]]-1),"00")</f>
        <v>09</v>
      </c>
      <c r="K1213" s="9" t="str">
        <f>TEXT(MID(B1213,Table1[[#This Row],[level1]]+1,Table1[[#This Row],[level2]]-Table1[[#This Row],[level1]]-1),"00")</f>
        <v>08</v>
      </c>
      <c r="L1213" s="9" t="str">
        <f>TEXT(MID(B1213,Table1[[#This Row],[level2]]+1,5),"00")</f>
        <v>2.5</v>
      </c>
      <c r="Q1213" s="9" t="str">
        <f t="shared" si="72"/>
        <v>{"ID":"9.8.2.5", "Title":"Operate compliance function"},</v>
      </c>
    </row>
    <row r="1214" spans="1:17" s="9" customFormat="1" ht="27.6" hidden="1">
      <c r="A1214" s="6">
        <v>10922</v>
      </c>
      <c r="B1214" s="7" t="s">
        <v>2429</v>
      </c>
      <c r="C1214" s="13" t="s">
        <v>2430</v>
      </c>
      <c r="D1214" s="6" t="s">
        <v>13</v>
      </c>
      <c r="E1214" s="6"/>
      <c r="F1214" s="9">
        <f t="shared" si="73"/>
        <v>2</v>
      </c>
      <c r="G1214" s="9">
        <f t="shared" si="74"/>
        <v>4</v>
      </c>
      <c r="H1214" s="9">
        <f t="shared" si="75"/>
        <v>6</v>
      </c>
      <c r="J1214" s="9" t="str">
        <f>TEXT(MID(B1214,1,Table1[[#This Row],[level1]]-1),"00")</f>
        <v>09</v>
      </c>
      <c r="K1214" s="9" t="str">
        <f>TEXT(MID(B1214,Table1[[#This Row],[level1]]+1,Table1[[#This Row],[level2]]-Table1[[#This Row],[level1]]-1),"00")</f>
        <v>08</v>
      </c>
      <c r="L1214" s="9" t="str">
        <f>TEXT(MID(B1214,Table1[[#This Row],[level2]]+1,5),"00")</f>
        <v>2.6</v>
      </c>
      <c r="Q1214" s="9" t="str">
        <f t="shared" si="72"/>
        <v>{"ID":"9.8.2.6", "Title":"Implement and maintain controls-related enabling technologies and tools"},</v>
      </c>
    </row>
    <row r="1215" spans="1:17" s="9" customFormat="1">
      <c r="A1215" s="6">
        <v>10764</v>
      </c>
      <c r="B1215" s="7" t="s">
        <v>2431</v>
      </c>
      <c r="C1215" s="12" t="s">
        <v>2432</v>
      </c>
      <c r="D1215" s="6" t="s">
        <v>6</v>
      </c>
      <c r="E1215" s="6"/>
      <c r="F1215" s="9">
        <f t="shared" si="73"/>
        <v>2</v>
      </c>
      <c r="G1215" s="9">
        <f t="shared" si="74"/>
        <v>4</v>
      </c>
      <c r="H1215" s="9" t="e">
        <f t="shared" si="75"/>
        <v>#VALUE!</v>
      </c>
      <c r="J1215" s="9" t="str">
        <f>TEXT(MID(B1215,1,Table1[[#This Row],[level1]]-1),"00")</f>
        <v>09</v>
      </c>
      <c r="K1215" s="9" t="str">
        <f>TEXT(MID(B1215,Table1[[#This Row],[level1]]+1,Table1[[#This Row],[level2]]-Table1[[#This Row],[level1]]-1),"00")</f>
        <v>08</v>
      </c>
      <c r="L1215" s="9" t="str">
        <f>TEXT(MID(B1215,Table1[[#This Row],[level2]]+1,5),"00")</f>
        <v>03</v>
      </c>
      <c r="Q1215" s="9" t="str">
        <f t="shared" si="72"/>
        <v>{"ID":"9.8.3", "Title":"Report on internal controls compliance"},</v>
      </c>
    </row>
    <row r="1216" spans="1:17" s="9" customFormat="1" hidden="1">
      <c r="A1216" s="6">
        <v>10923</v>
      </c>
      <c r="B1216" s="7" t="s">
        <v>2433</v>
      </c>
      <c r="C1216" s="13" t="s">
        <v>2434</v>
      </c>
      <c r="D1216" s="6" t="s">
        <v>13</v>
      </c>
      <c r="E1216" s="6"/>
      <c r="F1216" s="9">
        <f t="shared" si="73"/>
        <v>2</v>
      </c>
      <c r="G1216" s="9">
        <f t="shared" si="74"/>
        <v>4</v>
      </c>
      <c r="H1216" s="9">
        <f t="shared" si="75"/>
        <v>6</v>
      </c>
      <c r="J1216" s="9" t="str">
        <f>TEXT(MID(B1216,1,Table1[[#This Row],[level1]]-1),"00")</f>
        <v>09</v>
      </c>
      <c r="K1216" s="9" t="str">
        <f>TEXT(MID(B1216,Table1[[#This Row],[level1]]+1,Table1[[#This Row],[level2]]-Table1[[#This Row],[level1]]-1),"00")</f>
        <v>08</v>
      </c>
      <c r="L1216" s="9" t="str">
        <f>TEXT(MID(B1216,Table1[[#This Row],[level2]]+1,5),"00")</f>
        <v>3.1</v>
      </c>
      <c r="Q1216" s="9" t="str">
        <f t="shared" si="72"/>
        <v>{"ID":"9.8.3.1", "Title":"Report to external auditors"},</v>
      </c>
    </row>
    <row r="1217" spans="1:17" s="9" customFormat="1" ht="27.6" hidden="1">
      <c r="A1217" s="6">
        <v>10924</v>
      </c>
      <c r="B1217" s="7" t="s">
        <v>2435</v>
      </c>
      <c r="C1217" s="13" t="s">
        <v>2436</v>
      </c>
      <c r="D1217" s="6" t="s">
        <v>13</v>
      </c>
      <c r="E1217" s="6"/>
      <c r="F1217" s="9">
        <f t="shared" si="73"/>
        <v>2</v>
      </c>
      <c r="G1217" s="9">
        <f t="shared" si="74"/>
        <v>4</v>
      </c>
      <c r="H1217" s="9">
        <f t="shared" si="75"/>
        <v>6</v>
      </c>
      <c r="J1217" s="9" t="str">
        <f>TEXT(MID(B1217,1,Table1[[#This Row],[level1]]-1),"00")</f>
        <v>09</v>
      </c>
      <c r="K1217" s="9" t="str">
        <f>TEXT(MID(B1217,Table1[[#This Row],[level1]]+1,Table1[[#This Row],[level2]]-Table1[[#This Row],[level1]]-1),"00")</f>
        <v>08</v>
      </c>
      <c r="L1217" s="9" t="str">
        <f>TEXT(MID(B1217,Table1[[#This Row],[level2]]+1,5),"00")</f>
        <v>3.2</v>
      </c>
      <c r="Q1217" s="9" t="str">
        <f t="shared" si="72"/>
        <v>{"ID":"9.8.3.2", "Title":"Report to regulators, share-/debt-holders, securities exchanges, etc."},</v>
      </c>
    </row>
    <row r="1218" spans="1:17" s="9" customFormat="1" hidden="1">
      <c r="A1218" s="6">
        <v>10925</v>
      </c>
      <c r="B1218" s="7" t="s">
        <v>2437</v>
      </c>
      <c r="C1218" s="13" t="s">
        <v>2438</v>
      </c>
      <c r="D1218" s="6" t="s">
        <v>13</v>
      </c>
      <c r="E1218" s="6"/>
      <c r="F1218" s="9">
        <f t="shared" si="73"/>
        <v>2</v>
      </c>
      <c r="G1218" s="9">
        <f t="shared" si="74"/>
        <v>4</v>
      </c>
      <c r="H1218" s="9">
        <f t="shared" si="75"/>
        <v>6</v>
      </c>
      <c r="J1218" s="9" t="str">
        <f>TEXT(MID(B1218,1,Table1[[#This Row],[level1]]-1),"00")</f>
        <v>09</v>
      </c>
      <c r="K1218" s="9" t="str">
        <f>TEXT(MID(B1218,Table1[[#This Row],[level1]]+1,Table1[[#This Row],[level2]]-Table1[[#This Row],[level1]]-1),"00")</f>
        <v>08</v>
      </c>
      <c r="L1218" s="9" t="str">
        <f>TEXT(MID(B1218,Table1[[#This Row],[level2]]+1,5),"00")</f>
        <v>3.3</v>
      </c>
      <c r="Q1218" s="9" t="str">
        <f t="shared" ref="Q1218:Q1281" si="76">"{""ID"":""" &amp; B1218 &amp;""", ""Title"":"""&amp;C1218&amp;"""},"</f>
        <v>{"ID":"9.8.3.3", "Title":"Report to third parties"},</v>
      </c>
    </row>
    <row r="1219" spans="1:17" s="9" customFormat="1" hidden="1">
      <c r="A1219" s="6">
        <v>10926</v>
      </c>
      <c r="B1219" s="7" t="s">
        <v>2439</v>
      </c>
      <c r="C1219" s="13" t="s">
        <v>2440</v>
      </c>
      <c r="D1219" s="6" t="s">
        <v>13</v>
      </c>
      <c r="E1219" s="6"/>
      <c r="F1219" s="9">
        <f t="shared" ref="F1219:F1282" si="77">FIND(".",B1219)</f>
        <v>2</v>
      </c>
      <c r="G1219" s="9">
        <f t="shared" si="74"/>
        <v>4</v>
      </c>
      <c r="H1219" s="9">
        <f t="shared" si="75"/>
        <v>6</v>
      </c>
      <c r="J1219" s="9" t="str">
        <f>TEXT(MID(B1219,1,Table1[[#This Row],[level1]]-1),"00")</f>
        <v>09</v>
      </c>
      <c r="K1219" s="9" t="str">
        <f>TEXT(MID(B1219,Table1[[#This Row],[level1]]+1,Table1[[#This Row],[level2]]-Table1[[#This Row],[level1]]-1),"00")</f>
        <v>08</v>
      </c>
      <c r="L1219" s="9" t="str">
        <f>TEXT(MID(B1219,Table1[[#This Row],[level2]]+1,5),"00")</f>
        <v>3.4</v>
      </c>
      <c r="Q1219" s="9" t="str">
        <f t="shared" si="76"/>
        <v>{"ID":"9.8.3.4", "Title":"Report to internal management"},</v>
      </c>
    </row>
    <row r="1220" spans="1:17" s="9" customFormat="1">
      <c r="A1220" s="6">
        <v>10736</v>
      </c>
      <c r="B1220" s="7" t="s">
        <v>2441</v>
      </c>
      <c r="C1220" s="11" t="s">
        <v>2442</v>
      </c>
      <c r="D1220" s="6" t="s">
        <v>6</v>
      </c>
      <c r="E1220" s="6"/>
      <c r="F1220" s="9">
        <f t="shared" si="77"/>
        <v>2</v>
      </c>
      <c r="G1220" s="9" t="e">
        <f t="shared" si="74"/>
        <v>#VALUE!</v>
      </c>
      <c r="H1220" s="9" t="e">
        <f t="shared" si="75"/>
        <v>#VALUE!</v>
      </c>
      <c r="J1220" s="9" t="str">
        <f>TEXT(MID(B1220,1,Table1[[#This Row],[level1]]-1),"00")</f>
        <v>09</v>
      </c>
      <c r="K1220" s="9" t="e">
        <f>TEXT(MID(B1220,Table1[[#This Row],[level1]]+1,Table1[[#This Row],[level2]]-Table1[[#This Row],[level1]]-1),"00")</f>
        <v>#VALUE!</v>
      </c>
      <c r="L1220" s="9" t="e">
        <f>TEXT(MID(B1220,Table1[[#This Row],[level2]]+1,5),"00")</f>
        <v>#VALUE!</v>
      </c>
      <c r="Q1220" s="9" t="str">
        <f t="shared" si="76"/>
        <v>{"ID":"9.9", "Title":"Manage taxes"},</v>
      </c>
    </row>
    <row r="1221" spans="1:17" s="9" customFormat="1">
      <c r="A1221" s="6">
        <v>10765</v>
      </c>
      <c r="B1221" s="7" t="s">
        <v>2443</v>
      </c>
      <c r="C1221" s="12" t="s">
        <v>2444</v>
      </c>
      <c r="D1221" s="6" t="s">
        <v>13</v>
      </c>
      <c r="E1221" s="6"/>
      <c r="F1221" s="9">
        <f t="shared" si="77"/>
        <v>2</v>
      </c>
      <c r="G1221" s="9">
        <f t="shared" ref="G1221:G1284" si="78">FIND(".",B1221,F1221+1)</f>
        <v>4</v>
      </c>
      <c r="H1221" s="9" t="e">
        <f t="shared" si="75"/>
        <v>#VALUE!</v>
      </c>
      <c r="J1221" s="9" t="str">
        <f>TEXT(MID(B1221,1,Table1[[#This Row],[level1]]-1),"00")</f>
        <v>09</v>
      </c>
      <c r="K1221" s="9" t="str">
        <f>TEXT(MID(B1221,Table1[[#This Row],[level1]]+1,Table1[[#This Row],[level2]]-Table1[[#This Row],[level1]]-1),"00")</f>
        <v>09</v>
      </c>
      <c r="L1221" s="9" t="str">
        <f>TEXT(MID(B1221,Table1[[#This Row],[level2]]+1,5),"00")</f>
        <v>01</v>
      </c>
      <c r="Q1221" s="9" t="str">
        <f t="shared" si="76"/>
        <v>{"ID":"9.9.1", "Title":"Develop tax strategy and plan"},</v>
      </c>
    </row>
    <row r="1222" spans="1:17" s="9" customFormat="1" hidden="1">
      <c r="A1222" s="6">
        <v>10927</v>
      </c>
      <c r="B1222" s="7" t="s">
        <v>2445</v>
      </c>
      <c r="C1222" s="13" t="s">
        <v>2446</v>
      </c>
      <c r="D1222" s="6" t="s">
        <v>13</v>
      </c>
      <c r="E1222" s="6"/>
      <c r="F1222" s="9">
        <f t="shared" si="77"/>
        <v>2</v>
      </c>
      <c r="G1222" s="9">
        <f t="shared" si="78"/>
        <v>4</v>
      </c>
      <c r="H1222" s="9">
        <f t="shared" ref="H1222:H1285" si="79">FIND(".",B1222,G1222+1)</f>
        <v>6</v>
      </c>
      <c r="J1222" s="9" t="str">
        <f>TEXT(MID(B1222,1,Table1[[#This Row],[level1]]-1),"00")</f>
        <v>09</v>
      </c>
      <c r="K1222" s="9" t="str">
        <f>TEXT(MID(B1222,Table1[[#This Row],[level1]]+1,Table1[[#This Row],[level2]]-Table1[[#This Row],[level1]]-1),"00")</f>
        <v>09</v>
      </c>
      <c r="L1222" s="9" t="str">
        <f>TEXT(MID(B1222,Table1[[#This Row],[level2]]+1,5),"00")</f>
        <v>1.1</v>
      </c>
      <c r="Q1222" s="9" t="str">
        <f t="shared" si="76"/>
        <v>{"ID":"9.9.1.1", "Title":"Develop foreign, national, state, and local tax strategy"},</v>
      </c>
    </row>
    <row r="1223" spans="1:17" s="9" customFormat="1" hidden="1">
      <c r="A1223" s="6">
        <v>10928</v>
      </c>
      <c r="B1223" s="7" t="s">
        <v>2447</v>
      </c>
      <c r="C1223" s="13" t="s">
        <v>2448</v>
      </c>
      <c r="D1223" s="6" t="s">
        <v>13</v>
      </c>
      <c r="E1223" s="6"/>
      <c r="F1223" s="9">
        <f t="shared" si="77"/>
        <v>2</v>
      </c>
      <c r="G1223" s="9">
        <f t="shared" si="78"/>
        <v>4</v>
      </c>
      <c r="H1223" s="9">
        <f t="shared" si="79"/>
        <v>6</v>
      </c>
      <c r="J1223" s="9" t="str">
        <f>TEXT(MID(B1223,1,Table1[[#This Row],[level1]]-1),"00")</f>
        <v>09</v>
      </c>
      <c r="K1223" s="9" t="str">
        <f>TEXT(MID(B1223,Table1[[#This Row],[level1]]+1,Table1[[#This Row],[level2]]-Table1[[#This Row],[level1]]-1),"00")</f>
        <v>09</v>
      </c>
      <c r="L1223" s="9" t="str">
        <f>TEXT(MID(B1223,Table1[[#This Row],[level2]]+1,5),"00")</f>
        <v>1.2</v>
      </c>
      <c r="Q1223" s="9" t="str">
        <f t="shared" si="76"/>
        <v>{"ID":"9.9.1.2", "Title":"Consolidate and optimize total tax plan"},</v>
      </c>
    </row>
    <row r="1224" spans="1:17" s="9" customFormat="1" hidden="1">
      <c r="A1224" s="6">
        <v>10929</v>
      </c>
      <c r="B1224" s="7" t="s">
        <v>2449</v>
      </c>
      <c r="C1224" s="13" t="s">
        <v>2450</v>
      </c>
      <c r="D1224" s="6" t="s">
        <v>13</v>
      </c>
      <c r="E1224" s="6"/>
      <c r="F1224" s="9">
        <f t="shared" si="77"/>
        <v>2</v>
      </c>
      <c r="G1224" s="9">
        <f t="shared" si="78"/>
        <v>4</v>
      </c>
      <c r="H1224" s="9">
        <f t="shared" si="79"/>
        <v>6</v>
      </c>
      <c r="J1224" s="9" t="str">
        <f>TEXT(MID(B1224,1,Table1[[#This Row],[level1]]-1),"00")</f>
        <v>09</v>
      </c>
      <c r="K1224" s="9" t="str">
        <f>TEXT(MID(B1224,Table1[[#This Row],[level1]]+1,Table1[[#This Row],[level2]]-Table1[[#This Row],[level1]]-1),"00")</f>
        <v>09</v>
      </c>
      <c r="L1224" s="9" t="str">
        <f>TEXT(MID(B1224,Table1[[#This Row],[level2]]+1,5),"00")</f>
        <v>1.3</v>
      </c>
      <c r="Q1224" s="9" t="str">
        <f t="shared" si="76"/>
        <v>{"ID":"9.9.1.3", "Title":"Maintain tax master data"},</v>
      </c>
    </row>
    <row r="1225" spans="1:17" s="9" customFormat="1">
      <c r="A1225" s="6">
        <v>10766</v>
      </c>
      <c r="B1225" s="7" t="s">
        <v>2451</v>
      </c>
      <c r="C1225" s="12" t="s">
        <v>2257</v>
      </c>
      <c r="D1225" s="6" t="s">
        <v>13</v>
      </c>
      <c r="E1225" s="6"/>
      <c r="F1225" s="9">
        <f t="shared" si="77"/>
        <v>2</v>
      </c>
      <c r="G1225" s="9">
        <f t="shared" si="78"/>
        <v>4</v>
      </c>
      <c r="H1225" s="9" t="e">
        <f t="shared" si="79"/>
        <v>#VALUE!</v>
      </c>
      <c r="J1225" s="9" t="str">
        <f>TEXT(MID(B1225,1,Table1[[#This Row],[level1]]-1),"00")</f>
        <v>09</v>
      </c>
      <c r="K1225" s="9" t="str">
        <f>TEXT(MID(B1225,Table1[[#This Row],[level1]]+1,Table1[[#This Row],[level2]]-Table1[[#This Row],[level1]]-1),"00")</f>
        <v>09</v>
      </c>
      <c r="L1225" s="9" t="str">
        <f>TEXT(MID(B1225,Table1[[#This Row],[level2]]+1,5),"00")</f>
        <v>02</v>
      </c>
      <c r="Q1225" s="9" t="str">
        <f t="shared" si="76"/>
        <v>{"ID":"9.9.2", "Title":"Process taxes"},</v>
      </c>
    </row>
    <row r="1226" spans="1:17" s="9" customFormat="1" hidden="1">
      <c r="A1226" s="6">
        <v>10930</v>
      </c>
      <c r="B1226" s="7" t="s">
        <v>2452</v>
      </c>
      <c r="C1226" s="13" t="s">
        <v>2453</v>
      </c>
      <c r="D1226" s="6" t="s">
        <v>13</v>
      </c>
      <c r="E1226" s="6"/>
      <c r="F1226" s="9">
        <f t="shared" si="77"/>
        <v>2</v>
      </c>
      <c r="G1226" s="9">
        <f t="shared" si="78"/>
        <v>4</v>
      </c>
      <c r="H1226" s="9">
        <f t="shared" si="79"/>
        <v>6</v>
      </c>
      <c r="J1226" s="9" t="str">
        <f>TEXT(MID(B1226,1,Table1[[#This Row],[level1]]-1),"00")</f>
        <v>09</v>
      </c>
      <c r="K1226" s="9" t="str">
        <f>TEXT(MID(B1226,Table1[[#This Row],[level1]]+1,Table1[[#This Row],[level2]]-Table1[[#This Row],[level1]]-1),"00")</f>
        <v>09</v>
      </c>
      <c r="L1226" s="9" t="str">
        <f>TEXT(MID(B1226,Table1[[#This Row],[level2]]+1,5),"00")</f>
        <v>2.1</v>
      </c>
      <c r="Q1226" s="9" t="str">
        <f t="shared" si="76"/>
        <v>{"ID":"9.9.2.1", "Title":"Perform tax planning/strategy"},</v>
      </c>
    </row>
    <row r="1227" spans="1:17" s="9" customFormat="1" hidden="1">
      <c r="A1227" s="6">
        <v>10931</v>
      </c>
      <c r="B1227" s="7" t="s">
        <v>2454</v>
      </c>
      <c r="C1227" s="13" t="s">
        <v>2455</v>
      </c>
      <c r="D1227" s="6" t="s">
        <v>13</v>
      </c>
      <c r="E1227" s="6"/>
      <c r="F1227" s="9">
        <f t="shared" si="77"/>
        <v>2</v>
      </c>
      <c r="G1227" s="9">
        <f t="shared" si="78"/>
        <v>4</v>
      </c>
      <c r="H1227" s="9">
        <f t="shared" si="79"/>
        <v>6</v>
      </c>
      <c r="J1227" s="9" t="str">
        <f>TEXT(MID(B1227,1,Table1[[#This Row],[level1]]-1),"00")</f>
        <v>09</v>
      </c>
      <c r="K1227" s="9" t="str">
        <f>TEXT(MID(B1227,Table1[[#This Row],[level1]]+1,Table1[[#This Row],[level2]]-Table1[[#This Row],[level1]]-1),"00")</f>
        <v>09</v>
      </c>
      <c r="L1227" s="9" t="str">
        <f>TEXT(MID(B1227,Table1[[#This Row],[level2]]+1,5),"00")</f>
        <v>2.2</v>
      </c>
      <c r="Q1227" s="9" t="str">
        <f t="shared" si="76"/>
        <v>{"ID":"9.9.2.2", "Title":"Prepare returns"},</v>
      </c>
    </row>
    <row r="1228" spans="1:17" s="9" customFormat="1" hidden="1">
      <c r="A1228" s="6">
        <v>10932</v>
      </c>
      <c r="B1228" s="7" t="s">
        <v>2456</v>
      </c>
      <c r="C1228" s="13" t="s">
        <v>2457</v>
      </c>
      <c r="D1228" s="6" t="s">
        <v>13</v>
      </c>
      <c r="E1228" s="6"/>
      <c r="F1228" s="9">
        <f t="shared" si="77"/>
        <v>2</v>
      </c>
      <c r="G1228" s="9">
        <f t="shared" si="78"/>
        <v>4</v>
      </c>
      <c r="H1228" s="9">
        <f t="shared" si="79"/>
        <v>6</v>
      </c>
      <c r="J1228" s="9" t="str">
        <f>TEXT(MID(B1228,1,Table1[[#This Row],[level1]]-1),"00")</f>
        <v>09</v>
      </c>
      <c r="K1228" s="9" t="str">
        <f>TEXT(MID(B1228,Table1[[#This Row],[level1]]+1,Table1[[#This Row],[level2]]-Table1[[#This Row],[level1]]-1),"00")</f>
        <v>09</v>
      </c>
      <c r="L1228" s="9" t="str">
        <f>TEXT(MID(B1228,Table1[[#This Row],[level2]]+1,5),"00")</f>
        <v>2.3</v>
      </c>
      <c r="Q1228" s="9" t="str">
        <f t="shared" si="76"/>
        <v>{"ID":"9.9.2.3", "Title":"Prepare foreign taxes"},</v>
      </c>
    </row>
    <row r="1229" spans="1:17" s="9" customFormat="1" hidden="1">
      <c r="A1229" s="6">
        <v>10933</v>
      </c>
      <c r="B1229" s="7" t="s">
        <v>2458</v>
      </c>
      <c r="C1229" s="13" t="s">
        <v>2459</v>
      </c>
      <c r="D1229" s="6" t="s">
        <v>13</v>
      </c>
      <c r="E1229" s="6"/>
      <c r="F1229" s="9">
        <f t="shared" si="77"/>
        <v>2</v>
      </c>
      <c r="G1229" s="9">
        <f t="shared" si="78"/>
        <v>4</v>
      </c>
      <c r="H1229" s="9">
        <f t="shared" si="79"/>
        <v>6</v>
      </c>
      <c r="J1229" s="9" t="str">
        <f>TEXT(MID(B1229,1,Table1[[#This Row],[level1]]-1),"00")</f>
        <v>09</v>
      </c>
      <c r="K1229" s="9" t="str">
        <f>TEXT(MID(B1229,Table1[[#This Row],[level1]]+1,Table1[[#This Row],[level2]]-Table1[[#This Row],[level1]]-1),"00")</f>
        <v>09</v>
      </c>
      <c r="L1229" s="9" t="str">
        <f>TEXT(MID(B1229,Table1[[#This Row],[level2]]+1,5),"00")</f>
        <v>2.4</v>
      </c>
      <c r="Q1229" s="9" t="str">
        <f t="shared" si="76"/>
        <v>{"ID":"9.9.2.4", "Title":"Calculate deferred taxes"},</v>
      </c>
    </row>
    <row r="1230" spans="1:17" s="9" customFormat="1" hidden="1">
      <c r="A1230" s="6">
        <v>10934</v>
      </c>
      <c r="B1230" s="7" t="s">
        <v>2460</v>
      </c>
      <c r="C1230" s="13" t="s">
        <v>2461</v>
      </c>
      <c r="D1230" s="6" t="s">
        <v>13</v>
      </c>
      <c r="E1230" s="6"/>
      <c r="F1230" s="9">
        <f t="shared" si="77"/>
        <v>2</v>
      </c>
      <c r="G1230" s="9">
        <f t="shared" si="78"/>
        <v>4</v>
      </c>
      <c r="H1230" s="9">
        <f t="shared" si="79"/>
        <v>6</v>
      </c>
      <c r="J1230" s="9" t="str">
        <f>TEXT(MID(B1230,1,Table1[[#This Row],[level1]]-1),"00")</f>
        <v>09</v>
      </c>
      <c r="K1230" s="9" t="str">
        <f>TEXT(MID(B1230,Table1[[#This Row],[level1]]+1,Table1[[#This Row],[level2]]-Table1[[#This Row],[level1]]-1),"00")</f>
        <v>09</v>
      </c>
      <c r="L1230" s="9" t="str">
        <f>TEXT(MID(B1230,Table1[[#This Row],[level2]]+1,5),"00")</f>
        <v>2.5</v>
      </c>
      <c r="Q1230" s="9" t="str">
        <f t="shared" si="76"/>
        <v>{"ID":"9.9.2.5", "Title":"Account for taxes"},</v>
      </c>
    </row>
    <row r="1231" spans="1:17" s="9" customFormat="1" hidden="1">
      <c r="A1231" s="6">
        <v>10935</v>
      </c>
      <c r="B1231" s="7" t="s">
        <v>2462</v>
      </c>
      <c r="C1231" s="13" t="s">
        <v>2463</v>
      </c>
      <c r="D1231" s="6" t="s">
        <v>13</v>
      </c>
      <c r="E1231" s="6"/>
      <c r="F1231" s="9">
        <f t="shared" si="77"/>
        <v>2</v>
      </c>
      <c r="G1231" s="9">
        <f t="shared" si="78"/>
        <v>4</v>
      </c>
      <c r="H1231" s="9">
        <f t="shared" si="79"/>
        <v>6</v>
      </c>
      <c r="J1231" s="9" t="str">
        <f>TEXT(MID(B1231,1,Table1[[#This Row],[level1]]-1),"00")</f>
        <v>09</v>
      </c>
      <c r="K1231" s="9" t="str">
        <f>TEXT(MID(B1231,Table1[[#This Row],[level1]]+1,Table1[[#This Row],[level2]]-Table1[[#This Row],[level1]]-1),"00")</f>
        <v>09</v>
      </c>
      <c r="L1231" s="9" t="str">
        <f>TEXT(MID(B1231,Table1[[#This Row],[level2]]+1,5),"00")</f>
        <v>2.6</v>
      </c>
      <c r="Q1231" s="9" t="str">
        <f t="shared" si="76"/>
        <v>{"ID":"9.9.2.6", "Title":"Monitor tax compliance"},</v>
      </c>
    </row>
    <row r="1232" spans="1:17" s="9" customFormat="1" hidden="1">
      <c r="A1232" s="6">
        <v>10936</v>
      </c>
      <c r="B1232" s="7" t="s">
        <v>2464</v>
      </c>
      <c r="C1232" s="13" t="s">
        <v>2465</v>
      </c>
      <c r="D1232" s="6" t="s">
        <v>13</v>
      </c>
      <c r="E1232" s="6"/>
      <c r="F1232" s="9">
        <f t="shared" si="77"/>
        <v>2</v>
      </c>
      <c r="G1232" s="9">
        <f t="shared" si="78"/>
        <v>4</v>
      </c>
      <c r="H1232" s="9">
        <f t="shared" si="79"/>
        <v>6</v>
      </c>
      <c r="J1232" s="9" t="str">
        <f>TEXT(MID(B1232,1,Table1[[#This Row],[level1]]-1),"00")</f>
        <v>09</v>
      </c>
      <c r="K1232" s="9" t="str">
        <f>TEXT(MID(B1232,Table1[[#This Row],[level1]]+1,Table1[[#This Row],[level2]]-Table1[[#This Row],[level1]]-1),"00")</f>
        <v>09</v>
      </c>
      <c r="L1232" s="9" t="str">
        <f>TEXT(MID(B1232,Table1[[#This Row],[level2]]+1,5),"00")</f>
        <v>2.7</v>
      </c>
      <c r="Q1232" s="9" t="str">
        <f t="shared" si="76"/>
        <v>{"ID":"9.9.2.7", "Title":"Address tax inquiries"},</v>
      </c>
    </row>
    <row r="1233" spans="1:17" s="9" customFormat="1">
      <c r="A1233" s="6">
        <v>10737</v>
      </c>
      <c r="B1233" s="7" t="s">
        <v>2466</v>
      </c>
      <c r="C1233" s="11" t="s">
        <v>7417</v>
      </c>
      <c r="D1233" s="6" t="s">
        <v>13</v>
      </c>
      <c r="E1233" s="6"/>
      <c r="F1233" s="9">
        <f t="shared" si="77"/>
        <v>2</v>
      </c>
      <c r="G1233" s="9" t="e">
        <f t="shared" si="78"/>
        <v>#VALUE!</v>
      </c>
      <c r="H1233" s="9" t="e">
        <f t="shared" si="79"/>
        <v>#VALUE!</v>
      </c>
      <c r="J1233" s="9" t="str">
        <f>TEXT(MID(B1233,1,Table1[[#This Row],[level1]]-1),"00")</f>
        <v>09</v>
      </c>
      <c r="K1233" s="9" t="e">
        <f>TEXT(MID(B1233,Table1[[#This Row],[level1]]+1,Table1[[#This Row],[level2]]-Table1[[#This Row],[level1]]-1),"00")</f>
        <v>#VALUE!</v>
      </c>
      <c r="L1233" s="9" t="e">
        <f>TEXT(MID(B1233,Table1[[#This Row],[level2]]+1,5),"00")</f>
        <v>#VALUE!</v>
      </c>
      <c r="P1233" s="11" t="s">
        <v>2467</v>
      </c>
      <c r="Q1233" s="9" t="str">
        <f t="shared" si="76"/>
        <v>{"ID":"9.10", "Title":"Manage international funds or consolidation"},</v>
      </c>
    </row>
    <row r="1234" spans="1:17" s="9" customFormat="1">
      <c r="A1234" s="6">
        <v>10767</v>
      </c>
      <c r="B1234" s="7" t="s">
        <v>2468</v>
      </c>
      <c r="C1234" s="12" t="s">
        <v>2469</v>
      </c>
      <c r="D1234" s="6" t="s">
        <v>13</v>
      </c>
      <c r="E1234" s="6"/>
      <c r="F1234" s="9">
        <f t="shared" si="77"/>
        <v>2</v>
      </c>
      <c r="G1234" s="9">
        <f t="shared" si="78"/>
        <v>5</v>
      </c>
      <c r="H1234" s="9" t="e">
        <f t="shared" si="79"/>
        <v>#VALUE!</v>
      </c>
      <c r="J1234" s="9" t="str">
        <f>TEXT(MID(B1234,1,Table1[[#This Row],[level1]]-1),"00")</f>
        <v>09</v>
      </c>
      <c r="K1234" s="9" t="str">
        <f>TEXT(MID(B1234,Table1[[#This Row],[level1]]+1,Table1[[#This Row],[level2]]-Table1[[#This Row],[level1]]-1),"00")</f>
        <v>10</v>
      </c>
      <c r="L1234" s="9" t="str">
        <f>TEXT(MID(B1234,Table1[[#This Row],[level2]]+1,5),"00")</f>
        <v>01</v>
      </c>
      <c r="Q1234" s="9" t="str">
        <f t="shared" si="76"/>
        <v>{"ID":"9.10.1", "Title":"Monitor international rates"},</v>
      </c>
    </row>
    <row r="1235" spans="1:17" s="9" customFormat="1">
      <c r="A1235" s="6">
        <v>10768</v>
      </c>
      <c r="B1235" s="7" t="s">
        <v>2470</v>
      </c>
      <c r="C1235" s="12" t="s">
        <v>2471</v>
      </c>
      <c r="D1235" s="6" t="s">
        <v>13</v>
      </c>
      <c r="E1235" s="6"/>
      <c r="F1235" s="9">
        <f t="shared" si="77"/>
        <v>2</v>
      </c>
      <c r="G1235" s="9">
        <f t="shared" si="78"/>
        <v>5</v>
      </c>
      <c r="H1235" s="9" t="e">
        <f t="shared" si="79"/>
        <v>#VALUE!</v>
      </c>
      <c r="J1235" s="9" t="str">
        <f>TEXT(MID(B1235,1,Table1[[#This Row],[level1]]-1),"00")</f>
        <v>09</v>
      </c>
      <c r="K1235" s="9" t="str">
        <f>TEXT(MID(B1235,Table1[[#This Row],[level1]]+1,Table1[[#This Row],[level2]]-Table1[[#This Row],[level1]]-1),"00")</f>
        <v>10</v>
      </c>
      <c r="L1235" s="9" t="str">
        <f>TEXT(MID(B1235,Table1[[#This Row],[level2]]+1,5),"00")</f>
        <v>02</v>
      </c>
      <c r="Q1235" s="9" t="str">
        <f t="shared" si="76"/>
        <v>{"ID":"9.10.2", "Title":"Manage transactions"},</v>
      </c>
    </row>
    <row r="1236" spans="1:17" s="9" customFormat="1">
      <c r="A1236" s="6">
        <v>10769</v>
      </c>
      <c r="B1236" s="7" t="s">
        <v>2472</v>
      </c>
      <c r="C1236" s="12" t="s">
        <v>7418</v>
      </c>
      <c r="D1236" s="6" t="s">
        <v>13</v>
      </c>
      <c r="E1236" s="6"/>
      <c r="F1236" s="9">
        <f t="shared" si="77"/>
        <v>2</v>
      </c>
      <c r="G1236" s="9">
        <f t="shared" si="78"/>
        <v>5</v>
      </c>
      <c r="H1236" s="9" t="e">
        <f t="shared" si="79"/>
        <v>#VALUE!</v>
      </c>
      <c r="J1236" s="9" t="str">
        <f>TEXT(MID(B1236,1,Table1[[#This Row],[level1]]-1),"00")</f>
        <v>09</v>
      </c>
      <c r="K1236" s="9" t="str">
        <f>TEXT(MID(B1236,Table1[[#This Row],[level1]]+1,Table1[[#This Row],[level2]]-Table1[[#This Row],[level1]]-1),"00")</f>
        <v>10</v>
      </c>
      <c r="L1236" s="9" t="str">
        <f>TEXT(MID(B1236,Table1[[#This Row],[level2]]+1,5),"00")</f>
        <v>03</v>
      </c>
      <c r="P1236" s="12" t="s">
        <v>2473</v>
      </c>
      <c r="Q1236" s="9" t="str">
        <f t="shared" si="76"/>
        <v>{"ID":"9.10.3", "Title":"Monitor currency exposure or hedge currency"},</v>
      </c>
    </row>
    <row r="1237" spans="1:17" s="9" customFormat="1">
      <c r="A1237" s="6">
        <v>10770</v>
      </c>
      <c r="B1237" s="7" t="s">
        <v>2474</v>
      </c>
      <c r="C1237" s="12" t="s">
        <v>2475</v>
      </c>
      <c r="D1237" s="6" t="s">
        <v>13</v>
      </c>
      <c r="E1237" s="6"/>
      <c r="F1237" s="9">
        <f t="shared" si="77"/>
        <v>2</v>
      </c>
      <c r="G1237" s="9">
        <f t="shared" si="78"/>
        <v>5</v>
      </c>
      <c r="H1237" s="9" t="e">
        <f t="shared" si="79"/>
        <v>#VALUE!</v>
      </c>
      <c r="J1237" s="9" t="str">
        <f>TEXT(MID(B1237,1,Table1[[#This Row],[level1]]-1),"00")</f>
        <v>09</v>
      </c>
      <c r="K1237" s="9" t="str">
        <f>TEXT(MID(B1237,Table1[[#This Row],[level1]]+1,Table1[[#This Row],[level2]]-Table1[[#This Row],[level1]]-1),"00")</f>
        <v>10</v>
      </c>
      <c r="L1237" s="9" t="str">
        <f>TEXT(MID(B1237,Table1[[#This Row],[level2]]+1,5),"00")</f>
        <v>04</v>
      </c>
      <c r="Q1237" s="9" t="str">
        <f t="shared" si="76"/>
        <v>{"ID":"9.10.4", "Title":"Report results"},</v>
      </c>
    </row>
    <row r="1238" spans="1:17" s="9" customFormat="1">
      <c r="A1238" s="6">
        <v>17059</v>
      </c>
      <c r="B1238" s="7" t="s">
        <v>2476</v>
      </c>
      <c r="C1238" s="11" t="s">
        <v>2477</v>
      </c>
      <c r="D1238" s="6" t="s">
        <v>13</v>
      </c>
      <c r="E1238" s="6"/>
      <c r="F1238" s="9">
        <f t="shared" si="77"/>
        <v>2</v>
      </c>
      <c r="G1238" s="9" t="e">
        <f t="shared" si="78"/>
        <v>#VALUE!</v>
      </c>
      <c r="H1238" s="9" t="e">
        <f t="shared" si="79"/>
        <v>#VALUE!</v>
      </c>
      <c r="J1238" s="9" t="str">
        <f>TEXT(MID(B1238,1,Table1[[#This Row],[level1]]-1),"00")</f>
        <v>09</v>
      </c>
      <c r="K1238" s="9" t="e">
        <f>TEXT(MID(B1238,Table1[[#This Row],[level1]]+1,Table1[[#This Row],[level2]]-Table1[[#This Row],[level1]]-1),"00")</f>
        <v>#VALUE!</v>
      </c>
      <c r="L1238" s="9" t="e">
        <f>TEXT(MID(B1238,Table1[[#This Row],[level2]]+1,5),"00")</f>
        <v>#VALUE!</v>
      </c>
      <c r="Q1238" s="9" t="str">
        <f t="shared" si="76"/>
        <v>{"ID":"9.11", "Title":"Perform global trade services"},</v>
      </c>
    </row>
    <row r="1239" spans="1:17" s="9" customFormat="1">
      <c r="A1239" s="6">
        <v>14090</v>
      </c>
      <c r="B1239" s="7" t="s">
        <v>2478</v>
      </c>
      <c r="C1239" s="12" t="s">
        <v>2479</v>
      </c>
      <c r="D1239" s="6" t="s">
        <v>13</v>
      </c>
      <c r="E1239" s="6"/>
      <c r="F1239" s="9">
        <f t="shared" si="77"/>
        <v>2</v>
      </c>
      <c r="G1239" s="9">
        <f t="shared" si="78"/>
        <v>5</v>
      </c>
      <c r="H1239" s="9" t="e">
        <f t="shared" si="79"/>
        <v>#VALUE!</v>
      </c>
      <c r="J1239" s="9" t="str">
        <f>TEXT(MID(B1239,1,Table1[[#This Row],[level1]]-1),"00")</f>
        <v>09</v>
      </c>
      <c r="K1239" s="9" t="str">
        <f>TEXT(MID(B1239,Table1[[#This Row],[level1]]+1,Table1[[#This Row],[level2]]-Table1[[#This Row],[level1]]-1),"00")</f>
        <v>11</v>
      </c>
      <c r="L1239" s="9" t="str">
        <f>TEXT(MID(B1239,Table1[[#This Row],[level2]]+1,5),"00")</f>
        <v>01</v>
      </c>
      <c r="Q1239" s="9" t="str">
        <f t="shared" si="76"/>
        <v>{"ID":"9.11.1", "Title":"Screen sanctioned party list"},</v>
      </c>
    </row>
    <row r="1240" spans="1:17" s="9" customFormat="1">
      <c r="A1240" s="6">
        <v>14091</v>
      </c>
      <c r="B1240" s="7" t="s">
        <v>2480</v>
      </c>
      <c r="C1240" s="12" t="s">
        <v>2481</v>
      </c>
      <c r="D1240" s="6" t="s">
        <v>13</v>
      </c>
      <c r="E1240" s="6"/>
      <c r="F1240" s="9">
        <f t="shared" si="77"/>
        <v>2</v>
      </c>
      <c r="G1240" s="9">
        <f t="shared" si="78"/>
        <v>5</v>
      </c>
      <c r="H1240" s="9" t="e">
        <f t="shared" si="79"/>
        <v>#VALUE!</v>
      </c>
      <c r="J1240" s="9" t="str">
        <f>TEXT(MID(B1240,1,Table1[[#This Row],[level1]]-1),"00")</f>
        <v>09</v>
      </c>
      <c r="K1240" s="9" t="str">
        <f>TEXT(MID(B1240,Table1[[#This Row],[level1]]+1,Table1[[#This Row],[level2]]-Table1[[#This Row],[level1]]-1),"00")</f>
        <v>11</v>
      </c>
      <c r="L1240" s="9" t="str">
        <f>TEXT(MID(B1240,Table1[[#This Row],[level2]]+1,5),"00")</f>
        <v>02</v>
      </c>
      <c r="Q1240" s="9" t="str">
        <f t="shared" si="76"/>
        <v>{"ID":"9.11.2", "Title":"Control exports and imports"},</v>
      </c>
    </row>
    <row r="1241" spans="1:17" s="9" customFormat="1">
      <c r="A1241" s="6">
        <v>14092</v>
      </c>
      <c r="B1241" s="7" t="s">
        <v>2482</v>
      </c>
      <c r="C1241" s="12" t="s">
        <v>2483</v>
      </c>
      <c r="D1241" s="6" t="s">
        <v>13</v>
      </c>
      <c r="E1241" s="6"/>
      <c r="F1241" s="9">
        <f t="shared" si="77"/>
        <v>2</v>
      </c>
      <c r="G1241" s="9">
        <f t="shared" si="78"/>
        <v>5</v>
      </c>
      <c r="H1241" s="9" t="e">
        <f t="shared" si="79"/>
        <v>#VALUE!</v>
      </c>
      <c r="J1241" s="9" t="str">
        <f>TEXT(MID(B1241,1,Table1[[#This Row],[level1]]-1),"00")</f>
        <v>09</v>
      </c>
      <c r="K1241" s="9" t="str">
        <f>TEXT(MID(B1241,Table1[[#This Row],[level1]]+1,Table1[[#This Row],[level2]]-Table1[[#This Row],[level1]]-1),"00")</f>
        <v>11</v>
      </c>
      <c r="L1241" s="9" t="str">
        <f>TEXT(MID(B1241,Table1[[#This Row],[level2]]+1,5),"00")</f>
        <v>03</v>
      </c>
      <c r="Q1241" s="9" t="str">
        <f t="shared" si="76"/>
        <v>{"ID":"9.11.3", "Title":"Classify products"},</v>
      </c>
    </row>
    <row r="1242" spans="1:17" s="9" customFormat="1">
      <c r="A1242" s="6">
        <v>19593</v>
      </c>
      <c r="B1242" s="7" t="s">
        <v>2484</v>
      </c>
      <c r="C1242" s="12" t="s">
        <v>2485</v>
      </c>
      <c r="D1242" s="6" t="s">
        <v>13</v>
      </c>
      <c r="E1242" s="6"/>
      <c r="F1242" s="9">
        <f t="shared" si="77"/>
        <v>2</v>
      </c>
      <c r="G1242" s="9">
        <f t="shared" si="78"/>
        <v>5</v>
      </c>
      <c r="H1242" s="9" t="e">
        <f t="shared" si="79"/>
        <v>#VALUE!</v>
      </c>
      <c r="J1242" s="9" t="str">
        <f>TEXT(MID(B1242,1,Table1[[#This Row],[level1]]-1),"00")</f>
        <v>09</v>
      </c>
      <c r="K1242" s="9" t="str">
        <f>TEXT(MID(B1242,Table1[[#This Row],[level1]]+1,Table1[[#This Row],[level2]]-Table1[[#This Row],[level1]]-1),"00")</f>
        <v>11</v>
      </c>
      <c r="L1242" s="9" t="str">
        <f>TEXT(MID(B1242,Table1[[#This Row],[level2]]+1,5),"00")</f>
        <v>04</v>
      </c>
      <c r="Q1242" s="9" t="str">
        <f t="shared" si="76"/>
        <v>{"ID":"9.11.4", "Title":"Perform currency conversion"},</v>
      </c>
    </row>
    <row r="1243" spans="1:17" s="9" customFormat="1">
      <c r="A1243" s="6">
        <v>14093</v>
      </c>
      <c r="B1243" s="7" t="s">
        <v>2486</v>
      </c>
      <c r="C1243" s="12" t="s">
        <v>2487</v>
      </c>
      <c r="D1243" s="6" t="s">
        <v>13</v>
      </c>
      <c r="E1243" s="6"/>
      <c r="F1243" s="9">
        <f t="shared" si="77"/>
        <v>2</v>
      </c>
      <c r="G1243" s="9">
        <f t="shared" si="78"/>
        <v>5</v>
      </c>
      <c r="H1243" s="9" t="e">
        <f t="shared" si="79"/>
        <v>#VALUE!</v>
      </c>
      <c r="J1243" s="9" t="str">
        <f>TEXT(MID(B1243,1,Table1[[#This Row],[level1]]-1),"00")</f>
        <v>09</v>
      </c>
      <c r="K1243" s="9" t="str">
        <f>TEXT(MID(B1243,Table1[[#This Row],[level1]]+1,Table1[[#This Row],[level2]]-Table1[[#This Row],[level1]]-1),"00")</f>
        <v>11</v>
      </c>
      <c r="L1243" s="9" t="str">
        <f>TEXT(MID(B1243,Table1[[#This Row],[level2]]+1,5),"00")</f>
        <v>05</v>
      </c>
      <c r="Q1243" s="9" t="str">
        <f t="shared" si="76"/>
        <v>{"ID":"9.11.5", "Title":"Calculate duty"},</v>
      </c>
    </row>
    <row r="1244" spans="1:17" s="9" customFormat="1">
      <c r="A1244" s="6">
        <v>14094</v>
      </c>
      <c r="B1244" s="7" t="s">
        <v>2488</v>
      </c>
      <c r="C1244" s="12" t="s">
        <v>2489</v>
      </c>
      <c r="D1244" s="6" t="s">
        <v>13</v>
      </c>
      <c r="E1244" s="6"/>
      <c r="F1244" s="9">
        <f t="shared" si="77"/>
        <v>2</v>
      </c>
      <c r="G1244" s="9">
        <f t="shared" si="78"/>
        <v>5</v>
      </c>
      <c r="H1244" s="9" t="e">
        <f t="shared" si="79"/>
        <v>#VALUE!</v>
      </c>
      <c r="J1244" s="9" t="str">
        <f>TEXT(MID(B1244,1,Table1[[#This Row],[level1]]-1),"00")</f>
        <v>09</v>
      </c>
      <c r="K1244" s="9" t="str">
        <f>TEXT(MID(B1244,Table1[[#This Row],[level1]]+1,Table1[[#This Row],[level2]]-Table1[[#This Row],[level1]]-1),"00")</f>
        <v>11</v>
      </c>
      <c r="L1244" s="9" t="str">
        <f>TEXT(MID(B1244,Table1[[#This Row],[level2]]+1,5),"00")</f>
        <v>06</v>
      </c>
      <c r="Q1244" s="9" t="str">
        <f t="shared" si="76"/>
        <v>{"ID":"9.11.6", "Title":"Communicate with customs"},</v>
      </c>
    </row>
    <row r="1245" spans="1:17" s="9" customFormat="1">
      <c r="A1245" s="6">
        <v>14095</v>
      </c>
      <c r="B1245" s="7" t="s">
        <v>2490</v>
      </c>
      <c r="C1245" s="12" t="s">
        <v>2491</v>
      </c>
      <c r="D1245" s="6" t="s">
        <v>13</v>
      </c>
      <c r="E1245" s="6"/>
      <c r="F1245" s="9">
        <f t="shared" si="77"/>
        <v>2</v>
      </c>
      <c r="G1245" s="9">
        <f t="shared" si="78"/>
        <v>5</v>
      </c>
      <c r="H1245" s="9" t="e">
        <f t="shared" si="79"/>
        <v>#VALUE!</v>
      </c>
      <c r="J1245" s="9" t="str">
        <f>TEXT(MID(B1245,1,Table1[[#This Row],[level1]]-1),"00")</f>
        <v>09</v>
      </c>
      <c r="K1245" s="9" t="str">
        <f>TEXT(MID(B1245,Table1[[#This Row],[level1]]+1,Table1[[#This Row],[level2]]-Table1[[#This Row],[level1]]-1),"00")</f>
        <v>11</v>
      </c>
      <c r="L1245" s="9" t="str">
        <f>TEXT(MID(B1245,Table1[[#This Row],[level2]]+1,5),"00")</f>
        <v>07</v>
      </c>
      <c r="Q1245" s="9" t="str">
        <f t="shared" si="76"/>
        <v>{"ID":"9.11.7", "Title":"Document trade"},</v>
      </c>
    </row>
    <row r="1246" spans="1:17" s="9" customFormat="1">
      <c r="A1246" s="6">
        <v>14096</v>
      </c>
      <c r="B1246" s="7" t="s">
        <v>2492</v>
      </c>
      <c r="C1246" s="12" t="s">
        <v>2493</v>
      </c>
      <c r="D1246" s="6" t="s">
        <v>13</v>
      </c>
      <c r="E1246" s="6"/>
      <c r="F1246" s="9">
        <f t="shared" si="77"/>
        <v>2</v>
      </c>
      <c r="G1246" s="9">
        <f t="shared" si="78"/>
        <v>5</v>
      </c>
      <c r="H1246" s="9" t="e">
        <f t="shared" si="79"/>
        <v>#VALUE!</v>
      </c>
      <c r="J1246" s="9" t="str">
        <f>TEXT(MID(B1246,1,Table1[[#This Row],[level1]]-1),"00")</f>
        <v>09</v>
      </c>
      <c r="K1246" s="9" t="str">
        <f>TEXT(MID(B1246,Table1[[#This Row],[level1]]+1,Table1[[#This Row],[level2]]-Table1[[#This Row],[level1]]-1),"00")</f>
        <v>11</v>
      </c>
      <c r="L1246" s="9" t="str">
        <f>TEXT(MID(B1246,Table1[[#This Row],[level2]]+1,5),"00")</f>
        <v>08</v>
      </c>
      <c r="Q1246" s="9" t="str">
        <f t="shared" si="76"/>
        <v>{"ID":"9.11.8", "Title":"Process trade preferences"},</v>
      </c>
    </row>
    <row r="1247" spans="1:17" s="9" customFormat="1">
      <c r="A1247" s="6">
        <v>14097</v>
      </c>
      <c r="B1247" s="7" t="s">
        <v>2494</v>
      </c>
      <c r="C1247" s="12" t="s">
        <v>2495</v>
      </c>
      <c r="D1247" s="6" t="s">
        <v>13</v>
      </c>
      <c r="E1247" s="6"/>
      <c r="F1247" s="9">
        <f t="shared" si="77"/>
        <v>2</v>
      </c>
      <c r="G1247" s="9">
        <f t="shared" si="78"/>
        <v>5</v>
      </c>
      <c r="H1247" s="9" t="e">
        <f t="shared" si="79"/>
        <v>#VALUE!</v>
      </c>
      <c r="J1247" s="9" t="str">
        <f>TEXT(MID(B1247,1,Table1[[#This Row],[level1]]-1),"00")</f>
        <v>09</v>
      </c>
      <c r="K1247" s="9" t="str">
        <f>TEXT(MID(B1247,Table1[[#This Row],[level1]]+1,Table1[[#This Row],[level2]]-Table1[[#This Row],[level1]]-1),"00")</f>
        <v>11</v>
      </c>
      <c r="L1247" s="9" t="str">
        <f>TEXT(MID(B1247,Table1[[#This Row],[level2]]+1,5),"00")</f>
        <v>09</v>
      </c>
      <c r="Q1247" s="9" t="str">
        <f t="shared" si="76"/>
        <v>{"ID":"9.11.9", "Title":"Handle restitution"},</v>
      </c>
    </row>
    <row r="1248" spans="1:17" s="9" customFormat="1">
      <c r="A1248" s="6">
        <v>14098</v>
      </c>
      <c r="B1248" s="7" t="s">
        <v>2496</v>
      </c>
      <c r="C1248" s="12" t="s">
        <v>2497</v>
      </c>
      <c r="D1248" s="6" t="s">
        <v>13</v>
      </c>
      <c r="E1248" s="6"/>
      <c r="F1248" s="9">
        <f t="shared" si="77"/>
        <v>2</v>
      </c>
      <c r="G1248" s="9">
        <f t="shared" si="78"/>
        <v>5</v>
      </c>
      <c r="H1248" s="9" t="e">
        <f t="shared" si="79"/>
        <v>#VALUE!</v>
      </c>
      <c r="J1248" s="9" t="str">
        <f>TEXT(MID(B1248,1,Table1[[#This Row],[level1]]-1),"00")</f>
        <v>09</v>
      </c>
      <c r="K1248" s="9" t="str">
        <f>TEXT(MID(B1248,Table1[[#This Row],[level1]]+1,Table1[[#This Row],[level2]]-Table1[[#This Row],[level1]]-1),"00")</f>
        <v>11</v>
      </c>
      <c r="L1248" s="9" t="str">
        <f>TEXT(MID(B1248,Table1[[#This Row],[level2]]+1,5),"00")</f>
        <v>10</v>
      </c>
      <c r="Q1248" s="9" t="str">
        <f t="shared" si="76"/>
        <v>{"ID":"9.11.10", "Title":"Prepare letter of credit"},</v>
      </c>
    </row>
    <row r="1249" spans="1:17" s="9" customFormat="1">
      <c r="A1249" s="6">
        <v>19207</v>
      </c>
      <c r="B1249" s="7" t="s">
        <v>24</v>
      </c>
      <c r="C1249" s="10" t="s">
        <v>25</v>
      </c>
      <c r="D1249" s="6" t="s">
        <v>13</v>
      </c>
      <c r="E1249" s="6"/>
      <c r="F1249" s="9">
        <f t="shared" si="77"/>
        <v>3</v>
      </c>
      <c r="G1249" s="9" t="e">
        <f t="shared" si="78"/>
        <v>#VALUE!</v>
      </c>
      <c r="H1249" s="9" t="e">
        <f t="shared" si="79"/>
        <v>#VALUE!</v>
      </c>
      <c r="J1249" s="9" t="str">
        <f>TEXT(MID(B1249,1,Table1[[#This Row],[level1]]-1),"00")</f>
        <v>10</v>
      </c>
      <c r="K1249" s="9" t="e">
        <f>TEXT(MID(B1249,Table1[[#This Row],[level1]]+1,Table1[[#This Row],[level2]]-Table1[[#This Row],[level1]]-1),"00")</f>
        <v>#VALUE!</v>
      </c>
      <c r="L1249" s="9" t="e">
        <f>TEXT(MID(B1249,Table1[[#This Row],[level2]]+1,5),"00")</f>
        <v>#VALUE!</v>
      </c>
      <c r="Q1249" s="9" t="str">
        <f t="shared" si="76"/>
        <v>{"ID":"10.0", "Title":"Acquire, Construct, and Manage Assets"},</v>
      </c>
    </row>
    <row r="1250" spans="1:17" s="9" customFormat="1">
      <c r="A1250" s="6">
        <v>10937</v>
      </c>
      <c r="B1250" s="7" t="s">
        <v>2498</v>
      </c>
      <c r="C1250" s="11" t="s">
        <v>2499</v>
      </c>
      <c r="D1250" s="6" t="s">
        <v>13</v>
      </c>
      <c r="E1250" s="6"/>
      <c r="F1250" s="9">
        <f t="shared" si="77"/>
        <v>3</v>
      </c>
      <c r="G1250" s="9" t="e">
        <f t="shared" si="78"/>
        <v>#VALUE!</v>
      </c>
      <c r="H1250" s="9" t="e">
        <f t="shared" si="79"/>
        <v>#VALUE!</v>
      </c>
      <c r="J1250" s="9" t="str">
        <f>TEXT(MID(B1250,1,Table1[[#This Row],[level1]]-1),"00")</f>
        <v>10</v>
      </c>
      <c r="K1250" s="9" t="e">
        <f>TEXT(MID(B1250,Table1[[#This Row],[level1]]+1,Table1[[#This Row],[level2]]-Table1[[#This Row],[level1]]-1),"00")</f>
        <v>#VALUE!</v>
      </c>
      <c r="L1250" s="9" t="e">
        <f>TEXT(MID(B1250,Table1[[#This Row],[level2]]+1,5),"00")</f>
        <v>#VALUE!</v>
      </c>
      <c r="Q1250" s="9" t="str">
        <f t="shared" si="76"/>
        <v>{"ID":"10.1", "Title":"Plan and acquire assets"},</v>
      </c>
    </row>
    <row r="1251" spans="1:17" s="9" customFormat="1">
      <c r="A1251" s="6">
        <v>10941</v>
      </c>
      <c r="B1251" s="7" t="s">
        <v>2500</v>
      </c>
      <c r="C1251" s="12" t="s">
        <v>2501</v>
      </c>
      <c r="D1251" s="6" t="s">
        <v>13</v>
      </c>
      <c r="E1251" s="6"/>
      <c r="F1251" s="9">
        <f t="shared" si="77"/>
        <v>3</v>
      </c>
      <c r="G1251" s="9">
        <f t="shared" si="78"/>
        <v>5</v>
      </c>
      <c r="H1251" s="9" t="e">
        <f t="shared" si="79"/>
        <v>#VALUE!</v>
      </c>
      <c r="J1251" s="9" t="str">
        <f>TEXT(MID(B1251,1,Table1[[#This Row],[level1]]-1),"00")</f>
        <v>10</v>
      </c>
      <c r="K1251" s="9" t="str">
        <f>TEXT(MID(B1251,Table1[[#This Row],[level1]]+1,Table1[[#This Row],[level2]]-Table1[[#This Row],[level1]]-1),"00")</f>
        <v>01</v>
      </c>
      <c r="L1251" s="9" t="str">
        <f>TEXT(MID(B1251,Table1[[#This Row],[level2]]+1,5),"00")</f>
        <v>01</v>
      </c>
      <c r="Q1251" s="9" t="str">
        <f t="shared" si="76"/>
        <v>{"ID":"10.1.1", "Title":"Develop property strategy and long term vision"},</v>
      </c>
    </row>
    <row r="1252" spans="1:17" s="9" customFormat="1" ht="27.6" hidden="1">
      <c r="A1252" s="6">
        <v>10955</v>
      </c>
      <c r="B1252" s="7" t="s">
        <v>2502</v>
      </c>
      <c r="C1252" s="13" t="s">
        <v>2503</v>
      </c>
      <c r="D1252" s="6" t="s">
        <v>13</v>
      </c>
      <c r="E1252" s="6"/>
      <c r="F1252" s="9">
        <f t="shared" si="77"/>
        <v>3</v>
      </c>
      <c r="G1252" s="9">
        <f t="shared" si="78"/>
        <v>5</v>
      </c>
      <c r="H1252" s="9">
        <f t="shared" si="79"/>
        <v>7</v>
      </c>
      <c r="J1252" s="9" t="str">
        <f>TEXT(MID(B1252,1,Table1[[#This Row],[level1]]-1),"00")</f>
        <v>10</v>
      </c>
      <c r="K1252" s="9" t="str">
        <f>TEXT(MID(B1252,Table1[[#This Row],[level1]]+1,Table1[[#This Row],[level2]]-Table1[[#This Row],[level1]]-1),"00")</f>
        <v>01</v>
      </c>
      <c r="L1252" s="9" t="str">
        <f>TEXT(MID(B1252,Table1[[#This Row],[level2]]+1,5),"00")</f>
        <v>1.1</v>
      </c>
      <c r="Q1252" s="9" t="str">
        <f t="shared" si="76"/>
        <v>{"ID":"10.1.1.1", "Title":"Confirm alignment of property requirements with business strategy"},</v>
      </c>
    </row>
    <row r="1253" spans="1:17" s="9" customFormat="1" hidden="1">
      <c r="A1253" s="6">
        <v>10956</v>
      </c>
      <c r="B1253" s="7" t="s">
        <v>2504</v>
      </c>
      <c r="C1253" s="13" t="s">
        <v>35</v>
      </c>
      <c r="D1253" s="6" t="s">
        <v>13</v>
      </c>
      <c r="E1253" s="6"/>
      <c r="F1253" s="9">
        <f t="shared" si="77"/>
        <v>3</v>
      </c>
      <c r="G1253" s="9">
        <f t="shared" si="78"/>
        <v>5</v>
      </c>
      <c r="H1253" s="9">
        <f t="shared" si="79"/>
        <v>7</v>
      </c>
      <c r="J1253" s="9" t="str">
        <f>TEXT(MID(B1253,1,Table1[[#This Row],[level1]]-1),"00")</f>
        <v>10</v>
      </c>
      <c r="K1253" s="9" t="str">
        <f>TEXT(MID(B1253,Table1[[#This Row],[level1]]+1,Table1[[#This Row],[level2]]-Table1[[#This Row],[level1]]-1),"00")</f>
        <v>01</v>
      </c>
      <c r="L1253" s="9" t="str">
        <f>TEXT(MID(B1253,Table1[[#This Row],[level2]]+1,5),"00")</f>
        <v>1.2</v>
      </c>
      <c r="Q1253" s="9" t="str">
        <f t="shared" si="76"/>
        <v>{"ID":"10.1.1.2", "Title":"Assess the external environment"},</v>
      </c>
    </row>
    <row r="1254" spans="1:17" s="9" customFormat="1" hidden="1">
      <c r="A1254" s="6">
        <v>10957</v>
      </c>
      <c r="B1254" s="7" t="s">
        <v>2505</v>
      </c>
      <c r="C1254" s="13" t="s">
        <v>2506</v>
      </c>
      <c r="D1254" s="6" t="s">
        <v>13</v>
      </c>
      <c r="E1254" s="6"/>
      <c r="F1254" s="9">
        <f t="shared" si="77"/>
        <v>3</v>
      </c>
      <c r="G1254" s="9">
        <f t="shared" si="78"/>
        <v>5</v>
      </c>
      <c r="H1254" s="9">
        <f t="shared" si="79"/>
        <v>7</v>
      </c>
      <c r="J1254" s="9" t="str">
        <f>TEXT(MID(B1254,1,Table1[[#This Row],[level1]]-1),"00")</f>
        <v>10</v>
      </c>
      <c r="K1254" s="9" t="str">
        <f>TEXT(MID(B1254,Table1[[#This Row],[level1]]+1,Table1[[#This Row],[level2]]-Table1[[#This Row],[level1]]-1),"00")</f>
        <v>01</v>
      </c>
      <c r="L1254" s="9" t="str">
        <f>TEXT(MID(B1254,Table1[[#This Row],[level2]]+1,5),"00")</f>
        <v>1.3</v>
      </c>
      <c r="Q1254" s="9" t="str">
        <f t="shared" si="76"/>
        <v>{"ID":"10.1.1.3", "Title":"Determine build or buy decision"},</v>
      </c>
    </row>
    <row r="1255" spans="1:17" s="9" customFormat="1">
      <c r="A1255" s="6">
        <v>10943</v>
      </c>
      <c r="B1255" s="7" t="s">
        <v>2507</v>
      </c>
      <c r="C1255" s="12" t="s">
        <v>2508</v>
      </c>
      <c r="D1255" s="6" t="s">
        <v>13</v>
      </c>
      <c r="E1255" s="6"/>
      <c r="F1255" s="9">
        <f t="shared" si="77"/>
        <v>3</v>
      </c>
      <c r="G1255" s="9">
        <f t="shared" si="78"/>
        <v>5</v>
      </c>
      <c r="H1255" s="9" t="e">
        <f t="shared" si="79"/>
        <v>#VALUE!</v>
      </c>
      <c r="J1255" s="9" t="str">
        <f>TEXT(MID(B1255,1,Table1[[#This Row],[level1]]-1),"00")</f>
        <v>10</v>
      </c>
      <c r="K1255" s="9" t="str">
        <f>TEXT(MID(B1255,Table1[[#This Row],[level1]]+1,Table1[[#This Row],[level2]]-Table1[[#This Row],[level1]]-1),"00")</f>
        <v>01</v>
      </c>
      <c r="L1255" s="9" t="str">
        <f>TEXT(MID(B1255,Table1[[#This Row],[level2]]+1,5),"00")</f>
        <v>02</v>
      </c>
      <c r="Q1255" s="9" t="str">
        <f t="shared" si="76"/>
        <v>{"ID":"10.1.2", "Title":"Plan facility"},</v>
      </c>
    </row>
    <row r="1256" spans="1:17" s="9" customFormat="1" hidden="1">
      <c r="A1256" s="6">
        <v>10958</v>
      </c>
      <c r="B1256" s="7" t="s">
        <v>2509</v>
      </c>
      <c r="C1256" s="13" t="s">
        <v>2510</v>
      </c>
      <c r="D1256" s="6" t="s">
        <v>13</v>
      </c>
      <c r="E1256" s="6"/>
      <c r="F1256" s="9">
        <f t="shared" si="77"/>
        <v>3</v>
      </c>
      <c r="G1256" s="9">
        <f t="shared" si="78"/>
        <v>5</v>
      </c>
      <c r="H1256" s="9">
        <f t="shared" si="79"/>
        <v>7</v>
      </c>
      <c r="J1256" s="9" t="str">
        <f>TEXT(MID(B1256,1,Table1[[#This Row],[level1]]-1),"00")</f>
        <v>10</v>
      </c>
      <c r="K1256" s="9" t="str">
        <f>TEXT(MID(B1256,Table1[[#This Row],[level1]]+1,Table1[[#This Row],[level2]]-Table1[[#This Row],[level1]]-1),"00")</f>
        <v>01</v>
      </c>
      <c r="L1256" s="9" t="str">
        <f>TEXT(MID(B1256,Table1[[#This Row],[level2]]+1,5),"00")</f>
        <v>2.1</v>
      </c>
      <c r="Q1256" s="9" t="str">
        <f t="shared" si="76"/>
        <v>{"ID":"10.1.2.1", "Title":"Design facility"},</v>
      </c>
    </row>
    <row r="1257" spans="1:17" s="9" customFormat="1" hidden="1">
      <c r="A1257" s="6">
        <v>10959</v>
      </c>
      <c r="B1257" s="7" t="s">
        <v>2511</v>
      </c>
      <c r="C1257" s="13" t="s">
        <v>2512</v>
      </c>
      <c r="D1257" s="6" t="s">
        <v>13</v>
      </c>
      <c r="E1257" s="6"/>
      <c r="F1257" s="9">
        <f t="shared" si="77"/>
        <v>3</v>
      </c>
      <c r="G1257" s="9">
        <f t="shared" si="78"/>
        <v>5</v>
      </c>
      <c r="H1257" s="9">
        <f t="shared" si="79"/>
        <v>7</v>
      </c>
      <c r="J1257" s="9" t="str">
        <f>TEXT(MID(B1257,1,Table1[[#This Row],[level1]]-1),"00")</f>
        <v>10</v>
      </c>
      <c r="K1257" s="9" t="str">
        <f>TEXT(MID(B1257,Table1[[#This Row],[level1]]+1,Table1[[#This Row],[level2]]-Table1[[#This Row],[level1]]-1),"00")</f>
        <v>01</v>
      </c>
      <c r="L1257" s="9" t="str">
        <f>TEXT(MID(B1257,Table1[[#This Row],[level2]]+1,5),"00")</f>
        <v>2.2</v>
      </c>
      <c r="Q1257" s="9" t="str">
        <f t="shared" si="76"/>
        <v>{"ID":"10.1.2.2", "Title":"Analyze budget"},</v>
      </c>
    </row>
    <row r="1258" spans="1:17" s="9" customFormat="1" hidden="1">
      <c r="A1258" s="6">
        <v>10960</v>
      </c>
      <c r="B1258" s="7" t="s">
        <v>2513</v>
      </c>
      <c r="C1258" s="13" t="s">
        <v>2514</v>
      </c>
      <c r="D1258" s="6" t="s">
        <v>13</v>
      </c>
      <c r="E1258" s="6"/>
      <c r="F1258" s="9">
        <f t="shared" si="77"/>
        <v>3</v>
      </c>
      <c r="G1258" s="9">
        <f t="shared" si="78"/>
        <v>5</v>
      </c>
      <c r="H1258" s="9">
        <f t="shared" si="79"/>
        <v>7</v>
      </c>
      <c r="J1258" s="9" t="str">
        <f>TEXT(MID(B1258,1,Table1[[#This Row],[level1]]-1),"00")</f>
        <v>10</v>
      </c>
      <c r="K1258" s="9" t="str">
        <f>TEXT(MID(B1258,Table1[[#This Row],[level1]]+1,Table1[[#This Row],[level2]]-Table1[[#This Row],[level1]]-1),"00")</f>
        <v>01</v>
      </c>
      <c r="L1258" s="9" t="str">
        <f>TEXT(MID(B1258,Table1[[#This Row],[level2]]+1,5),"00")</f>
        <v>2.3</v>
      </c>
      <c r="Q1258" s="9" t="str">
        <f t="shared" si="76"/>
        <v>{"ID":"10.1.2.3", "Title":"Select property"},</v>
      </c>
    </row>
    <row r="1259" spans="1:17" s="9" customFormat="1" hidden="1">
      <c r="A1259" s="6">
        <v>10961</v>
      </c>
      <c r="B1259" s="7" t="s">
        <v>2515</v>
      </c>
      <c r="C1259" s="13" t="s">
        <v>2516</v>
      </c>
      <c r="D1259" s="6" t="s">
        <v>13</v>
      </c>
      <c r="E1259" s="6"/>
      <c r="F1259" s="9">
        <f t="shared" si="77"/>
        <v>3</v>
      </c>
      <c r="G1259" s="9">
        <f t="shared" si="78"/>
        <v>5</v>
      </c>
      <c r="H1259" s="9">
        <f t="shared" si="79"/>
        <v>7</v>
      </c>
      <c r="J1259" s="9" t="str">
        <f>TEXT(MID(B1259,1,Table1[[#This Row],[level1]]-1),"00")</f>
        <v>10</v>
      </c>
      <c r="K1259" s="9" t="str">
        <f>TEXT(MID(B1259,Table1[[#This Row],[level1]]+1,Table1[[#This Row],[level2]]-Table1[[#This Row],[level1]]-1),"00")</f>
        <v>01</v>
      </c>
      <c r="L1259" s="9" t="str">
        <f>TEXT(MID(B1259,Table1[[#This Row],[level2]]+1,5),"00")</f>
        <v>2.4</v>
      </c>
      <c r="Q1259" s="9" t="str">
        <f t="shared" si="76"/>
        <v>{"ID":"10.1.2.4", "Title":"Negotiate terms for facility"},</v>
      </c>
    </row>
    <row r="1260" spans="1:17" s="9" customFormat="1" hidden="1">
      <c r="A1260" s="6">
        <v>10962</v>
      </c>
      <c r="B1260" s="7" t="s">
        <v>2517</v>
      </c>
      <c r="C1260" s="13" t="s">
        <v>2518</v>
      </c>
      <c r="D1260" s="6" t="s">
        <v>13</v>
      </c>
      <c r="E1260" s="6"/>
      <c r="F1260" s="9">
        <f t="shared" si="77"/>
        <v>3</v>
      </c>
      <c r="G1260" s="9">
        <f t="shared" si="78"/>
        <v>5</v>
      </c>
      <c r="H1260" s="9">
        <f t="shared" si="79"/>
        <v>7</v>
      </c>
      <c r="J1260" s="9" t="str">
        <f>TEXT(MID(B1260,1,Table1[[#This Row],[level1]]-1),"00")</f>
        <v>10</v>
      </c>
      <c r="K1260" s="9" t="str">
        <f>TEXT(MID(B1260,Table1[[#This Row],[level1]]+1,Table1[[#This Row],[level2]]-Table1[[#This Row],[level1]]-1),"00")</f>
        <v>01</v>
      </c>
      <c r="L1260" s="9" t="str">
        <f>TEXT(MID(B1260,Table1[[#This Row],[level2]]+1,5),"00")</f>
        <v>2.5</v>
      </c>
      <c r="Q1260" s="9" t="str">
        <f t="shared" si="76"/>
        <v>{"ID":"10.1.2.5", "Title":"Manage construction or modification to building"},</v>
      </c>
    </row>
    <row r="1261" spans="1:17" s="9" customFormat="1">
      <c r="A1261" s="6">
        <v>10944</v>
      </c>
      <c r="B1261" s="7" t="s">
        <v>2519</v>
      </c>
      <c r="C1261" s="12" t="s">
        <v>2520</v>
      </c>
      <c r="D1261" s="6" t="s">
        <v>13</v>
      </c>
      <c r="E1261" s="6"/>
      <c r="F1261" s="9">
        <f t="shared" si="77"/>
        <v>3</v>
      </c>
      <c r="G1261" s="9">
        <f t="shared" si="78"/>
        <v>5</v>
      </c>
      <c r="H1261" s="9" t="e">
        <f t="shared" si="79"/>
        <v>#VALUE!</v>
      </c>
      <c r="J1261" s="9" t="str">
        <f>TEXT(MID(B1261,1,Table1[[#This Row],[level1]]-1),"00")</f>
        <v>10</v>
      </c>
      <c r="K1261" s="9" t="str">
        <f>TEXT(MID(B1261,Table1[[#This Row],[level1]]+1,Table1[[#This Row],[level2]]-Table1[[#This Row],[level1]]-1),"00")</f>
        <v>01</v>
      </c>
      <c r="L1261" s="9" t="str">
        <f>TEXT(MID(B1261,Table1[[#This Row],[level2]]+1,5),"00")</f>
        <v>03</v>
      </c>
      <c r="Q1261" s="9" t="str">
        <f t="shared" si="76"/>
        <v>{"ID":"10.1.3", "Title":"Provide workspace and facilities"},</v>
      </c>
    </row>
    <row r="1262" spans="1:17" s="9" customFormat="1" hidden="1">
      <c r="A1262" s="6">
        <v>10963</v>
      </c>
      <c r="B1262" s="7" t="s">
        <v>2521</v>
      </c>
      <c r="C1262" s="13" t="s">
        <v>2522</v>
      </c>
      <c r="D1262" s="6" t="s">
        <v>13</v>
      </c>
      <c r="E1262" s="6"/>
      <c r="F1262" s="9">
        <f t="shared" si="77"/>
        <v>3</v>
      </c>
      <c r="G1262" s="9">
        <f t="shared" si="78"/>
        <v>5</v>
      </c>
      <c r="H1262" s="9">
        <f t="shared" si="79"/>
        <v>7</v>
      </c>
      <c r="J1262" s="9" t="str">
        <f>TEXT(MID(B1262,1,Table1[[#This Row],[level1]]-1),"00")</f>
        <v>10</v>
      </c>
      <c r="K1262" s="9" t="str">
        <f>TEXT(MID(B1262,Table1[[#This Row],[level1]]+1,Table1[[#This Row],[level2]]-Table1[[#This Row],[level1]]-1),"00")</f>
        <v>01</v>
      </c>
      <c r="L1262" s="9" t="str">
        <f>TEXT(MID(B1262,Table1[[#This Row],[level2]]+1,5),"00")</f>
        <v>3.1</v>
      </c>
      <c r="Q1262" s="9" t="str">
        <f t="shared" si="76"/>
        <v>{"ID":"10.1.3.1", "Title":"Acquire workspace and facilities"},</v>
      </c>
    </row>
    <row r="1263" spans="1:17" s="9" customFormat="1" hidden="1">
      <c r="A1263" s="6">
        <v>10964</v>
      </c>
      <c r="B1263" s="7" t="s">
        <v>2523</v>
      </c>
      <c r="C1263" s="13" t="s">
        <v>2524</v>
      </c>
      <c r="D1263" s="6" t="s">
        <v>13</v>
      </c>
      <c r="E1263" s="6"/>
      <c r="F1263" s="9">
        <f t="shared" si="77"/>
        <v>3</v>
      </c>
      <c r="G1263" s="9">
        <f t="shared" si="78"/>
        <v>5</v>
      </c>
      <c r="H1263" s="9">
        <f t="shared" si="79"/>
        <v>7</v>
      </c>
      <c r="J1263" s="9" t="str">
        <f>TEXT(MID(B1263,1,Table1[[#This Row],[level1]]-1),"00")</f>
        <v>10</v>
      </c>
      <c r="K1263" s="9" t="str">
        <f>TEXT(MID(B1263,Table1[[#This Row],[level1]]+1,Table1[[#This Row],[level2]]-Table1[[#This Row],[level1]]-1),"00")</f>
        <v>01</v>
      </c>
      <c r="L1263" s="9" t="str">
        <f>TEXT(MID(B1263,Table1[[#This Row],[level2]]+1,5),"00")</f>
        <v>3.2</v>
      </c>
      <c r="Q1263" s="9" t="str">
        <f t="shared" si="76"/>
        <v>{"ID":"10.1.3.2", "Title":"Change fit/form/function of workspace and facilities"},</v>
      </c>
    </row>
    <row r="1264" spans="1:17" s="9" customFormat="1">
      <c r="A1264" s="6">
        <v>10949</v>
      </c>
      <c r="B1264" s="7" t="s">
        <v>2525</v>
      </c>
      <c r="C1264" s="12" t="s">
        <v>2526</v>
      </c>
      <c r="D1264" s="6" t="s">
        <v>13</v>
      </c>
      <c r="E1264" s="6"/>
      <c r="F1264" s="9">
        <f t="shared" si="77"/>
        <v>3</v>
      </c>
      <c r="G1264" s="9">
        <f t="shared" si="78"/>
        <v>5</v>
      </c>
      <c r="H1264" s="9" t="e">
        <f t="shared" si="79"/>
        <v>#VALUE!</v>
      </c>
      <c r="J1264" s="9" t="str">
        <f>TEXT(MID(B1264,1,Table1[[#This Row],[level1]]-1),"00")</f>
        <v>10</v>
      </c>
      <c r="K1264" s="9" t="str">
        <f>TEXT(MID(B1264,Table1[[#This Row],[level1]]+1,Table1[[#This Row],[level2]]-Table1[[#This Row],[level1]]-1),"00")</f>
        <v>01</v>
      </c>
      <c r="L1264" s="9" t="str">
        <f>TEXT(MID(B1264,Table1[[#This Row],[level2]]+1,5),"00")</f>
        <v>04</v>
      </c>
      <c r="Q1264" s="9" t="str">
        <f t="shared" si="76"/>
        <v>{"ID":"10.1.4", "Title":"Manage facilities operations"},</v>
      </c>
    </row>
    <row r="1265" spans="1:17" s="9" customFormat="1" hidden="1">
      <c r="A1265" s="6">
        <v>10965</v>
      </c>
      <c r="B1265" s="7" t="s">
        <v>2527</v>
      </c>
      <c r="C1265" s="13" t="s">
        <v>2528</v>
      </c>
      <c r="D1265" s="6" t="s">
        <v>13</v>
      </c>
      <c r="E1265" s="6"/>
      <c r="F1265" s="9">
        <f t="shared" si="77"/>
        <v>3</v>
      </c>
      <c r="G1265" s="9">
        <f t="shared" si="78"/>
        <v>5</v>
      </c>
      <c r="H1265" s="9">
        <f t="shared" si="79"/>
        <v>7</v>
      </c>
      <c r="J1265" s="9" t="str">
        <f>TEXT(MID(B1265,1,Table1[[#This Row],[level1]]-1),"00")</f>
        <v>10</v>
      </c>
      <c r="K1265" s="9" t="str">
        <f>TEXT(MID(B1265,Table1[[#This Row],[level1]]+1,Table1[[#This Row],[level2]]-Table1[[#This Row],[level1]]-1),"00")</f>
        <v>01</v>
      </c>
      <c r="L1265" s="9" t="str">
        <f>TEXT(MID(B1265,Table1[[#This Row],[level2]]+1,5),"00")</f>
        <v>4.1</v>
      </c>
      <c r="Q1265" s="9" t="str">
        <f t="shared" si="76"/>
        <v>{"ID":"10.1.4.1", "Title":"Relocate people"},</v>
      </c>
    </row>
    <row r="1266" spans="1:17" s="9" customFormat="1" hidden="1">
      <c r="A1266" s="6">
        <v>10966</v>
      </c>
      <c r="B1266" s="7" t="s">
        <v>2529</v>
      </c>
      <c r="C1266" s="13" t="s">
        <v>2530</v>
      </c>
      <c r="D1266" s="6" t="s">
        <v>13</v>
      </c>
      <c r="E1266" s="6"/>
      <c r="F1266" s="9">
        <f t="shared" si="77"/>
        <v>3</v>
      </c>
      <c r="G1266" s="9">
        <f t="shared" si="78"/>
        <v>5</v>
      </c>
      <c r="H1266" s="9">
        <f t="shared" si="79"/>
        <v>7</v>
      </c>
      <c r="J1266" s="9" t="str">
        <f>TEXT(MID(B1266,1,Table1[[#This Row],[level1]]-1),"00")</f>
        <v>10</v>
      </c>
      <c r="K1266" s="9" t="str">
        <f>TEXT(MID(B1266,Table1[[#This Row],[level1]]+1,Table1[[#This Row],[level2]]-Table1[[#This Row],[level1]]-1),"00")</f>
        <v>01</v>
      </c>
      <c r="L1266" s="9" t="str">
        <f>TEXT(MID(B1266,Table1[[#This Row],[level2]]+1,5),"00")</f>
        <v>4.2</v>
      </c>
      <c r="Q1266" s="9" t="str">
        <f t="shared" si="76"/>
        <v>{"ID":"10.1.4.2", "Title":"Relocate material and tools"},</v>
      </c>
    </row>
    <row r="1267" spans="1:17" s="9" customFormat="1">
      <c r="A1267" s="6">
        <v>19208</v>
      </c>
      <c r="B1267" s="7" t="s">
        <v>2531</v>
      </c>
      <c r="C1267" s="11" t="s">
        <v>2532</v>
      </c>
      <c r="D1267" s="6" t="s">
        <v>13</v>
      </c>
      <c r="E1267" s="6"/>
      <c r="F1267" s="9">
        <f t="shared" si="77"/>
        <v>3</v>
      </c>
      <c r="G1267" s="9" t="e">
        <f t="shared" si="78"/>
        <v>#VALUE!</v>
      </c>
      <c r="H1267" s="9" t="e">
        <f t="shared" si="79"/>
        <v>#VALUE!</v>
      </c>
      <c r="J1267" s="9" t="str">
        <f>TEXT(MID(B1267,1,Table1[[#This Row],[level1]]-1),"00")</f>
        <v>10</v>
      </c>
      <c r="K1267" s="9" t="e">
        <f>TEXT(MID(B1267,Table1[[#This Row],[level1]]+1,Table1[[#This Row],[level2]]-Table1[[#This Row],[level1]]-1),"00")</f>
        <v>#VALUE!</v>
      </c>
      <c r="L1267" s="9" t="e">
        <f>TEXT(MID(B1267,Table1[[#This Row],[level2]]+1,5),"00")</f>
        <v>#VALUE!</v>
      </c>
      <c r="Q1267" s="9" t="str">
        <f t="shared" si="76"/>
        <v>{"ID":"10.2", "Title":"Design and construct productive assets"},</v>
      </c>
    </row>
    <row r="1268" spans="1:17" s="9" customFormat="1">
      <c r="A1268" s="6">
        <v>19209</v>
      </c>
      <c r="B1268" s="7" t="s">
        <v>2533</v>
      </c>
      <c r="C1268" s="12" t="s">
        <v>2534</v>
      </c>
      <c r="D1268" s="6" t="s">
        <v>13</v>
      </c>
      <c r="E1268" s="6"/>
      <c r="F1268" s="9">
        <f t="shared" si="77"/>
        <v>3</v>
      </c>
      <c r="G1268" s="9">
        <f t="shared" si="78"/>
        <v>5</v>
      </c>
      <c r="H1268" s="9" t="e">
        <f t="shared" si="79"/>
        <v>#VALUE!</v>
      </c>
      <c r="J1268" s="9" t="str">
        <f>TEXT(MID(B1268,1,Table1[[#This Row],[level1]]-1),"00")</f>
        <v>10</v>
      </c>
      <c r="K1268" s="9" t="str">
        <f>TEXT(MID(B1268,Table1[[#This Row],[level1]]+1,Table1[[#This Row],[level2]]-Table1[[#This Row],[level1]]-1),"00")</f>
        <v>02</v>
      </c>
      <c r="L1268" s="9" t="str">
        <f>TEXT(MID(B1268,Table1[[#This Row],[level2]]+1,5),"00")</f>
        <v>01</v>
      </c>
      <c r="Q1268" s="9" t="str">
        <f t="shared" si="76"/>
        <v>{"ID":"10.2.1", "Title":"Manage capital program for productive assets"},</v>
      </c>
    </row>
    <row r="1269" spans="1:17" s="9" customFormat="1" hidden="1">
      <c r="A1269" s="6">
        <v>19210</v>
      </c>
      <c r="B1269" s="7" t="s">
        <v>2535</v>
      </c>
      <c r="C1269" s="13" t="s">
        <v>2536</v>
      </c>
      <c r="D1269" s="6" t="s">
        <v>13</v>
      </c>
      <c r="E1269" s="6"/>
      <c r="F1269" s="9">
        <f t="shared" si="77"/>
        <v>3</v>
      </c>
      <c r="G1269" s="9">
        <f t="shared" si="78"/>
        <v>5</v>
      </c>
      <c r="H1269" s="9">
        <f t="shared" si="79"/>
        <v>7</v>
      </c>
      <c r="J1269" s="9" t="str">
        <f>TEXT(MID(B1269,1,Table1[[#This Row],[level1]]-1),"00")</f>
        <v>10</v>
      </c>
      <c r="K1269" s="9" t="str">
        <f>TEXT(MID(B1269,Table1[[#This Row],[level1]]+1,Table1[[#This Row],[level2]]-Table1[[#This Row],[level1]]-1),"00")</f>
        <v>02</v>
      </c>
      <c r="L1269" s="9" t="str">
        <f>TEXT(MID(B1269,Table1[[#This Row],[level2]]+1,5),"00")</f>
        <v>1.1</v>
      </c>
      <c r="Q1269" s="9" t="str">
        <f t="shared" si="76"/>
        <v>{"ID":"10.2.1.1", "Title":"Define capital investment plan"},</v>
      </c>
    </row>
    <row r="1270" spans="1:17" s="9" customFormat="1" hidden="1">
      <c r="A1270" s="6">
        <v>19211</v>
      </c>
      <c r="B1270" s="7" t="s">
        <v>2537</v>
      </c>
      <c r="C1270" s="13" t="s">
        <v>2538</v>
      </c>
      <c r="D1270" s="6" t="s">
        <v>13</v>
      </c>
      <c r="E1270" s="6"/>
      <c r="F1270" s="9">
        <f t="shared" si="77"/>
        <v>3</v>
      </c>
      <c r="G1270" s="9">
        <f t="shared" si="78"/>
        <v>5</v>
      </c>
      <c r="H1270" s="9">
        <f t="shared" si="79"/>
        <v>7</v>
      </c>
      <c r="J1270" s="9" t="str">
        <f>TEXT(MID(B1270,1,Table1[[#This Row],[level1]]-1),"00")</f>
        <v>10</v>
      </c>
      <c r="K1270" s="9" t="str">
        <f>TEXT(MID(B1270,Table1[[#This Row],[level1]]+1,Table1[[#This Row],[level2]]-Table1[[#This Row],[level1]]-1),"00")</f>
        <v>02</v>
      </c>
      <c r="L1270" s="9" t="str">
        <f>TEXT(MID(B1270,Table1[[#This Row],[level2]]+1,5),"00")</f>
        <v>1.2</v>
      </c>
      <c r="Q1270" s="9" t="str">
        <f t="shared" si="76"/>
        <v>{"ID":"10.2.1.2", "Title":"Monitor capital program"},</v>
      </c>
    </row>
    <row r="1271" spans="1:17" s="9" customFormat="1" hidden="1">
      <c r="A1271" s="6">
        <v>19212</v>
      </c>
      <c r="B1271" s="7" t="s">
        <v>2539</v>
      </c>
      <c r="C1271" s="13" t="s">
        <v>2540</v>
      </c>
      <c r="D1271" s="6" t="s">
        <v>13</v>
      </c>
      <c r="E1271" s="6"/>
      <c r="F1271" s="9">
        <f t="shared" si="77"/>
        <v>3</v>
      </c>
      <c r="G1271" s="9">
        <f t="shared" si="78"/>
        <v>5</v>
      </c>
      <c r="H1271" s="9">
        <f t="shared" si="79"/>
        <v>7</v>
      </c>
      <c r="J1271" s="9" t="str">
        <f>TEXT(MID(B1271,1,Table1[[#This Row],[level1]]-1),"00")</f>
        <v>10</v>
      </c>
      <c r="K1271" s="9" t="str">
        <f>TEXT(MID(B1271,Table1[[#This Row],[level1]]+1,Table1[[#This Row],[level2]]-Table1[[#This Row],[level1]]-1),"00")</f>
        <v>02</v>
      </c>
      <c r="L1271" s="9" t="str">
        <f>TEXT(MID(B1271,Table1[[#This Row],[level2]]+1,5),"00")</f>
        <v>1.3</v>
      </c>
      <c r="Q1271" s="9" t="str">
        <f t="shared" si="76"/>
        <v>{"ID":"10.2.1.3", "Title":"Secure construction financing"},</v>
      </c>
    </row>
    <row r="1272" spans="1:17" s="9" customFormat="1">
      <c r="A1272" s="6">
        <v>20139</v>
      </c>
      <c r="B1272" s="7" t="s">
        <v>2541</v>
      </c>
      <c r="C1272" s="12" t="s">
        <v>2542</v>
      </c>
      <c r="D1272" s="6" t="s">
        <v>13</v>
      </c>
      <c r="E1272" s="6"/>
      <c r="F1272" s="9">
        <f t="shared" si="77"/>
        <v>3</v>
      </c>
      <c r="G1272" s="9">
        <f t="shared" si="78"/>
        <v>5</v>
      </c>
      <c r="H1272" s="9" t="e">
        <f t="shared" si="79"/>
        <v>#VALUE!</v>
      </c>
      <c r="J1272" s="9" t="str">
        <f>TEXT(MID(B1272,1,Table1[[#This Row],[level1]]-1),"00")</f>
        <v>10</v>
      </c>
      <c r="K1272" s="9" t="str">
        <f>TEXT(MID(B1272,Table1[[#This Row],[level1]]+1,Table1[[#This Row],[level2]]-Table1[[#This Row],[level1]]-1),"00")</f>
        <v>02</v>
      </c>
      <c r="L1272" s="9" t="str">
        <f>TEXT(MID(B1272,Table1[[#This Row],[level2]]+1,5),"00")</f>
        <v>02</v>
      </c>
      <c r="Q1272" s="9" t="str">
        <f t="shared" si="76"/>
        <v>{"ID":"10.2.2", "Title":"Design and plan asset construction"},</v>
      </c>
    </row>
    <row r="1273" spans="1:17" s="9" customFormat="1" hidden="1">
      <c r="A1273" s="6">
        <v>19220</v>
      </c>
      <c r="B1273" s="7" t="s">
        <v>2543</v>
      </c>
      <c r="C1273" s="13" t="s">
        <v>2544</v>
      </c>
      <c r="D1273" s="6" t="s">
        <v>13</v>
      </c>
      <c r="E1273" s="6"/>
      <c r="F1273" s="9">
        <f t="shared" si="77"/>
        <v>3</v>
      </c>
      <c r="G1273" s="9">
        <f t="shared" si="78"/>
        <v>5</v>
      </c>
      <c r="H1273" s="9">
        <f t="shared" si="79"/>
        <v>7</v>
      </c>
      <c r="J1273" s="9" t="str">
        <f>TEXT(MID(B1273,1,Table1[[#This Row],[level1]]-1),"00")</f>
        <v>10</v>
      </c>
      <c r="K1273" s="9" t="str">
        <f>TEXT(MID(B1273,Table1[[#This Row],[level1]]+1,Table1[[#This Row],[level2]]-Table1[[#This Row],[level1]]-1),"00")</f>
        <v>02</v>
      </c>
      <c r="L1273" s="9" t="str">
        <f>TEXT(MID(B1273,Table1[[#This Row],[level2]]+1,5),"00")</f>
        <v>2.1</v>
      </c>
      <c r="Q1273" s="9" t="str">
        <f t="shared" si="76"/>
        <v>{"ID":"10.2.2.1", "Title":"Develop construction strategy"},</v>
      </c>
    </row>
    <row r="1274" spans="1:17" s="9" customFormat="1" hidden="1">
      <c r="A1274" s="6">
        <v>11276</v>
      </c>
      <c r="B1274" s="7" t="s">
        <v>2545</v>
      </c>
      <c r="C1274" s="13" t="s">
        <v>2546</v>
      </c>
      <c r="D1274" s="6" t="s">
        <v>13</v>
      </c>
      <c r="E1274" s="6"/>
      <c r="F1274" s="9">
        <f t="shared" si="77"/>
        <v>3</v>
      </c>
      <c r="G1274" s="9">
        <f t="shared" si="78"/>
        <v>5</v>
      </c>
      <c r="H1274" s="9">
        <f t="shared" si="79"/>
        <v>7</v>
      </c>
      <c r="J1274" s="9" t="str">
        <f>TEXT(MID(B1274,1,Table1[[#This Row],[level1]]-1),"00")</f>
        <v>10</v>
      </c>
      <c r="K1274" s="9" t="str">
        <f>TEXT(MID(B1274,Table1[[#This Row],[level1]]+1,Table1[[#This Row],[level2]]-Table1[[#This Row],[level1]]-1),"00")</f>
        <v>02</v>
      </c>
      <c r="L1274" s="9" t="str">
        <f>TEXT(MID(B1274,Table1[[#This Row],[level2]]+1,5),"00")</f>
        <v>2.2</v>
      </c>
      <c r="Q1274" s="9" t="str">
        <f t="shared" si="76"/>
        <v>{"ID":"10.2.2.2", "Title":"Perform construction performance management"},</v>
      </c>
    </row>
    <row r="1275" spans="1:17" s="9" customFormat="1" hidden="1">
      <c r="A1275" s="6">
        <v>19221</v>
      </c>
      <c r="B1275" s="7" t="s">
        <v>2547</v>
      </c>
      <c r="C1275" s="13" t="s">
        <v>2548</v>
      </c>
      <c r="D1275" s="6" t="s">
        <v>13</v>
      </c>
      <c r="E1275" s="6"/>
      <c r="F1275" s="9">
        <f t="shared" si="77"/>
        <v>3</v>
      </c>
      <c r="G1275" s="9">
        <f t="shared" si="78"/>
        <v>5</v>
      </c>
      <c r="H1275" s="9">
        <f t="shared" si="79"/>
        <v>7</v>
      </c>
      <c r="J1275" s="9" t="str">
        <f>TEXT(MID(B1275,1,Table1[[#This Row],[level1]]-1),"00")</f>
        <v>10</v>
      </c>
      <c r="K1275" s="9" t="str">
        <f>TEXT(MID(B1275,Table1[[#This Row],[level1]]+1,Table1[[#This Row],[level2]]-Table1[[#This Row],[level1]]-1),"00")</f>
        <v>02</v>
      </c>
      <c r="L1275" s="9" t="str">
        <f>TEXT(MID(B1275,Table1[[#This Row],[level2]]+1,5),"00")</f>
        <v>2.3</v>
      </c>
      <c r="Q1275" s="9" t="str">
        <f t="shared" si="76"/>
        <v>{"ID":"10.2.2.3", "Title":"Obtain construction permissions"},</v>
      </c>
    </row>
    <row r="1276" spans="1:17" s="9" customFormat="1" hidden="1">
      <c r="A1276" s="6">
        <v>19222</v>
      </c>
      <c r="B1276" s="7" t="s">
        <v>2549</v>
      </c>
      <c r="C1276" s="13" t="s">
        <v>2550</v>
      </c>
      <c r="D1276" s="6" t="s">
        <v>13</v>
      </c>
      <c r="E1276" s="6"/>
      <c r="F1276" s="9">
        <f t="shared" si="77"/>
        <v>3</v>
      </c>
      <c r="G1276" s="9">
        <f t="shared" si="78"/>
        <v>5</v>
      </c>
      <c r="H1276" s="9">
        <f t="shared" si="79"/>
        <v>7</v>
      </c>
      <c r="J1276" s="9" t="str">
        <f>TEXT(MID(B1276,1,Table1[[#This Row],[level1]]-1),"00")</f>
        <v>10</v>
      </c>
      <c r="K1276" s="9" t="str">
        <f>TEXT(MID(B1276,Table1[[#This Row],[level1]]+1,Table1[[#This Row],[level2]]-Table1[[#This Row],[level1]]-1),"00")</f>
        <v>02</v>
      </c>
      <c r="L1276" s="9" t="str">
        <f>TEXT(MID(B1276,Table1[[#This Row],[level2]]+1,5),"00")</f>
        <v>2.4</v>
      </c>
      <c r="Q1276" s="9" t="str">
        <f t="shared" si="76"/>
        <v>{"ID":"10.2.2.4", "Title":"Design assets"},</v>
      </c>
    </row>
    <row r="1277" spans="1:17" s="9" customFormat="1" hidden="1">
      <c r="A1277" s="6">
        <v>19223</v>
      </c>
      <c r="B1277" s="7" t="s">
        <v>2551</v>
      </c>
      <c r="C1277" s="13" t="s">
        <v>2552</v>
      </c>
      <c r="D1277" s="6" t="s">
        <v>13</v>
      </c>
      <c r="E1277" s="6"/>
      <c r="F1277" s="9">
        <f t="shared" si="77"/>
        <v>3</v>
      </c>
      <c r="G1277" s="9">
        <f t="shared" si="78"/>
        <v>5</v>
      </c>
      <c r="H1277" s="9">
        <f t="shared" si="79"/>
        <v>7</v>
      </c>
      <c r="J1277" s="9" t="str">
        <f>TEXT(MID(B1277,1,Table1[[#This Row],[level1]]-1),"00")</f>
        <v>10</v>
      </c>
      <c r="K1277" s="9" t="str">
        <f>TEXT(MID(B1277,Table1[[#This Row],[level1]]+1,Table1[[#This Row],[level2]]-Table1[[#This Row],[level1]]-1),"00")</f>
        <v>02</v>
      </c>
      <c r="L1277" s="9" t="str">
        <f>TEXT(MID(B1277,Table1[[#This Row],[level2]]+1,5),"00")</f>
        <v>2.5</v>
      </c>
      <c r="Q1277" s="9" t="str">
        <f t="shared" si="76"/>
        <v>{"ID":"10.2.2.5", "Title":"Plan construction resources"},</v>
      </c>
    </row>
    <row r="1278" spans="1:17" s="9" customFormat="1">
      <c r="A1278" s="6">
        <v>19229</v>
      </c>
      <c r="B1278" s="7" t="s">
        <v>2553</v>
      </c>
      <c r="C1278" s="12" t="s">
        <v>2554</v>
      </c>
      <c r="D1278" s="6" t="s">
        <v>13</v>
      </c>
      <c r="E1278" s="6"/>
      <c r="F1278" s="9">
        <f t="shared" si="77"/>
        <v>3</v>
      </c>
      <c r="G1278" s="9">
        <f t="shared" si="78"/>
        <v>5</v>
      </c>
      <c r="H1278" s="9" t="e">
        <f t="shared" si="79"/>
        <v>#VALUE!</v>
      </c>
      <c r="J1278" s="9" t="str">
        <f>TEXT(MID(B1278,1,Table1[[#This Row],[level1]]-1),"00")</f>
        <v>10</v>
      </c>
      <c r="K1278" s="9" t="str">
        <f>TEXT(MID(B1278,Table1[[#This Row],[level1]]+1,Table1[[#This Row],[level2]]-Table1[[#This Row],[level1]]-1),"00")</f>
        <v>02</v>
      </c>
      <c r="L1278" s="9" t="str">
        <f>TEXT(MID(B1278,Table1[[#This Row],[level2]]+1,5),"00")</f>
        <v>03</v>
      </c>
      <c r="Q1278" s="9" t="str">
        <f t="shared" si="76"/>
        <v>{"ID":"10.2.3", "Title":"Schedule and perform construction work"},</v>
      </c>
    </row>
    <row r="1279" spans="1:17" s="9" customFormat="1" hidden="1">
      <c r="A1279" s="6">
        <v>19230</v>
      </c>
      <c r="B1279" s="7" t="s">
        <v>2555</v>
      </c>
      <c r="C1279" s="13" t="s">
        <v>2556</v>
      </c>
      <c r="D1279" s="6" t="s">
        <v>13</v>
      </c>
      <c r="E1279" s="6"/>
      <c r="F1279" s="9">
        <f t="shared" si="77"/>
        <v>3</v>
      </c>
      <c r="G1279" s="9">
        <f t="shared" si="78"/>
        <v>5</v>
      </c>
      <c r="H1279" s="9">
        <f t="shared" si="79"/>
        <v>7</v>
      </c>
      <c r="J1279" s="9" t="str">
        <f>TEXT(MID(B1279,1,Table1[[#This Row],[level1]]-1),"00")</f>
        <v>10</v>
      </c>
      <c r="K1279" s="9" t="str">
        <f>TEXT(MID(B1279,Table1[[#This Row],[level1]]+1,Table1[[#This Row],[level2]]-Table1[[#This Row],[level1]]-1),"00")</f>
        <v>02</v>
      </c>
      <c r="L1279" s="9" t="str">
        <f>TEXT(MID(B1279,Table1[[#This Row],[level2]]+1,5),"00")</f>
        <v>3.1</v>
      </c>
      <c r="Q1279" s="9" t="str">
        <f t="shared" si="76"/>
        <v>{"ID":"10.2.3.1", "Title":"Schedule work"},</v>
      </c>
    </row>
    <row r="1280" spans="1:17" s="9" customFormat="1" hidden="1">
      <c r="A1280" s="6">
        <v>19231</v>
      </c>
      <c r="B1280" s="7" t="s">
        <v>2557</v>
      </c>
      <c r="C1280" s="13" t="s">
        <v>2558</v>
      </c>
      <c r="D1280" s="6" t="s">
        <v>13</v>
      </c>
      <c r="E1280" s="6"/>
      <c r="F1280" s="9">
        <f t="shared" si="77"/>
        <v>3</v>
      </c>
      <c r="G1280" s="9">
        <f t="shared" si="78"/>
        <v>5</v>
      </c>
      <c r="H1280" s="9">
        <f t="shared" si="79"/>
        <v>7</v>
      </c>
      <c r="J1280" s="9" t="str">
        <f>TEXT(MID(B1280,1,Table1[[#This Row],[level1]]-1),"00")</f>
        <v>10</v>
      </c>
      <c r="K1280" s="9" t="str">
        <f>TEXT(MID(B1280,Table1[[#This Row],[level1]]+1,Table1[[#This Row],[level2]]-Table1[[#This Row],[level1]]-1),"00")</f>
        <v>02</v>
      </c>
      <c r="L1280" s="9" t="str">
        <f>TEXT(MID(B1280,Table1[[#This Row],[level2]]+1,5),"00")</f>
        <v>3.2</v>
      </c>
      <c r="Q1280" s="9" t="str">
        <f t="shared" si="76"/>
        <v>{"ID":"10.2.3.2", "Title":"Obtain resources"},</v>
      </c>
    </row>
    <row r="1281" spans="1:17" s="9" customFormat="1" hidden="1">
      <c r="A1281" s="6">
        <v>19232</v>
      </c>
      <c r="B1281" s="7" t="s">
        <v>2559</v>
      </c>
      <c r="C1281" s="13" t="s">
        <v>2560</v>
      </c>
      <c r="D1281" s="6" t="s">
        <v>13</v>
      </c>
      <c r="E1281" s="6"/>
      <c r="F1281" s="9">
        <f t="shared" si="77"/>
        <v>3</v>
      </c>
      <c r="G1281" s="9">
        <f t="shared" si="78"/>
        <v>5</v>
      </c>
      <c r="H1281" s="9">
        <f t="shared" si="79"/>
        <v>7</v>
      </c>
      <c r="J1281" s="9" t="str">
        <f>TEXT(MID(B1281,1,Table1[[#This Row],[level1]]-1),"00")</f>
        <v>10</v>
      </c>
      <c r="K1281" s="9" t="str">
        <f>TEXT(MID(B1281,Table1[[#This Row],[level1]]+1,Table1[[#This Row],[level2]]-Table1[[#This Row],[level1]]-1),"00")</f>
        <v>02</v>
      </c>
      <c r="L1281" s="9" t="str">
        <f>TEXT(MID(B1281,Table1[[#This Row],[level2]]+1,5),"00")</f>
        <v>3.3</v>
      </c>
      <c r="Q1281" s="9" t="str">
        <f t="shared" si="76"/>
        <v>{"ID":"10.2.3.3", "Title":"Construct new assets"},</v>
      </c>
    </row>
    <row r="1282" spans="1:17" s="9" customFormat="1" hidden="1">
      <c r="A1282" s="6">
        <v>19233</v>
      </c>
      <c r="B1282" s="7" t="s">
        <v>2561</v>
      </c>
      <c r="C1282" s="13" t="s">
        <v>2562</v>
      </c>
      <c r="D1282" s="6" t="s">
        <v>13</v>
      </c>
      <c r="E1282" s="6"/>
      <c r="F1282" s="9">
        <f t="shared" si="77"/>
        <v>3</v>
      </c>
      <c r="G1282" s="9">
        <f t="shared" si="78"/>
        <v>5</v>
      </c>
      <c r="H1282" s="9">
        <f t="shared" si="79"/>
        <v>7</v>
      </c>
      <c r="J1282" s="9" t="str">
        <f>TEXT(MID(B1282,1,Table1[[#This Row],[level1]]-1),"00")</f>
        <v>10</v>
      </c>
      <c r="K1282" s="9" t="str">
        <f>TEXT(MID(B1282,Table1[[#This Row],[level1]]+1,Table1[[#This Row],[level2]]-Table1[[#This Row],[level1]]-1),"00")</f>
        <v>02</v>
      </c>
      <c r="L1282" s="9" t="str">
        <f>TEXT(MID(B1282,Table1[[#This Row],[level2]]+1,5),"00")</f>
        <v>3.4</v>
      </c>
      <c r="Q1282" s="9" t="str">
        <f t="shared" ref="Q1282:Q1345" si="80">"{""ID"":""" &amp; B1282 &amp;""", ""Title"":"""&amp;C1282&amp;"""},"</f>
        <v>{"ID":"10.2.3.4", "Title":"Augment existing assets"},</v>
      </c>
    </row>
    <row r="1283" spans="1:17" s="9" customFormat="1" hidden="1">
      <c r="A1283" s="6">
        <v>19234</v>
      </c>
      <c r="B1283" s="7" t="s">
        <v>2563</v>
      </c>
      <c r="C1283" s="13" t="s">
        <v>2564</v>
      </c>
      <c r="D1283" s="6" t="s">
        <v>13</v>
      </c>
      <c r="E1283" s="6"/>
      <c r="F1283" s="9">
        <f t="shared" ref="F1283:F1346" si="81">FIND(".",B1283)</f>
        <v>3</v>
      </c>
      <c r="G1283" s="9">
        <f t="shared" si="78"/>
        <v>5</v>
      </c>
      <c r="H1283" s="9">
        <f t="shared" si="79"/>
        <v>7</v>
      </c>
      <c r="J1283" s="9" t="str">
        <f>TEXT(MID(B1283,1,Table1[[#This Row],[level1]]-1),"00")</f>
        <v>10</v>
      </c>
      <c r="K1283" s="9" t="str">
        <f>TEXT(MID(B1283,Table1[[#This Row],[level1]]+1,Table1[[#This Row],[level2]]-Table1[[#This Row],[level1]]-1),"00")</f>
        <v>02</v>
      </c>
      <c r="L1283" s="9" t="str">
        <f>TEXT(MID(B1283,Table1[[#This Row],[level2]]+1,5),"00")</f>
        <v>3.5</v>
      </c>
      <c r="Q1283" s="9" t="str">
        <f t="shared" si="80"/>
        <v>{"ID":"10.2.3.5", "Title":"Renew/Replace assets"},</v>
      </c>
    </row>
    <row r="1284" spans="1:17" s="9" customFormat="1">
      <c r="A1284" s="6">
        <v>19224</v>
      </c>
      <c r="B1284" s="7" t="s">
        <v>2565</v>
      </c>
      <c r="C1284" s="12" t="s">
        <v>2566</v>
      </c>
      <c r="D1284" s="6" t="s">
        <v>13</v>
      </c>
      <c r="E1284" s="6"/>
      <c r="F1284" s="9">
        <f t="shared" si="81"/>
        <v>3</v>
      </c>
      <c r="G1284" s="9">
        <f t="shared" si="78"/>
        <v>5</v>
      </c>
      <c r="H1284" s="9" t="e">
        <f t="shared" si="79"/>
        <v>#VALUE!</v>
      </c>
      <c r="J1284" s="9" t="str">
        <f>TEXT(MID(B1284,1,Table1[[#This Row],[level1]]-1),"00")</f>
        <v>10</v>
      </c>
      <c r="K1284" s="9" t="str">
        <f>TEXT(MID(B1284,Table1[[#This Row],[level1]]+1,Table1[[#This Row],[level2]]-Table1[[#This Row],[level1]]-1),"00")</f>
        <v>02</v>
      </c>
      <c r="L1284" s="9" t="str">
        <f>TEXT(MID(B1284,Table1[[#This Row],[level2]]+1,5),"00")</f>
        <v>04</v>
      </c>
      <c r="Q1284" s="9" t="str">
        <f t="shared" si="80"/>
        <v>{"ID":"10.2.4", "Title":"Manage asset construction"},</v>
      </c>
    </row>
    <row r="1285" spans="1:17" s="9" customFormat="1" hidden="1">
      <c r="A1285" s="6">
        <v>19225</v>
      </c>
      <c r="B1285" s="7" t="s">
        <v>2567</v>
      </c>
      <c r="C1285" s="13" t="s">
        <v>2568</v>
      </c>
      <c r="D1285" s="6" t="s">
        <v>13</v>
      </c>
      <c r="E1285" s="6"/>
      <c r="F1285" s="9">
        <f t="shared" si="81"/>
        <v>3</v>
      </c>
      <c r="G1285" s="9">
        <f t="shared" ref="G1285:G1348" si="82">FIND(".",B1285,F1285+1)</f>
        <v>5</v>
      </c>
      <c r="H1285" s="9">
        <f t="shared" si="79"/>
        <v>7</v>
      </c>
      <c r="J1285" s="9" t="str">
        <f>TEXT(MID(B1285,1,Table1[[#This Row],[level1]]-1),"00")</f>
        <v>10</v>
      </c>
      <c r="K1285" s="9" t="str">
        <f>TEXT(MID(B1285,Table1[[#This Row],[level1]]+1,Table1[[#This Row],[level2]]-Table1[[#This Row],[level1]]-1),"00")</f>
        <v>02</v>
      </c>
      <c r="L1285" s="9" t="str">
        <f>TEXT(MID(B1285,Table1[[#This Row],[level2]]+1,5),"00")</f>
        <v>4.1</v>
      </c>
      <c r="Q1285" s="9" t="str">
        <f t="shared" si="80"/>
        <v>{"ID":"10.2.4.1", "Title":"Monitor work performance"},</v>
      </c>
    </row>
    <row r="1286" spans="1:17" s="9" customFormat="1" hidden="1">
      <c r="A1286" s="6">
        <v>19226</v>
      </c>
      <c r="B1286" s="7" t="s">
        <v>2569</v>
      </c>
      <c r="C1286" s="13" t="s">
        <v>2570</v>
      </c>
      <c r="D1286" s="6" t="s">
        <v>13</v>
      </c>
      <c r="E1286" s="6"/>
      <c r="F1286" s="9">
        <f t="shared" si="81"/>
        <v>3</v>
      </c>
      <c r="G1286" s="9">
        <f t="shared" si="82"/>
        <v>5</v>
      </c>
      <c r="H1286" s="9">
        <f t="shared" ref="H1286:H1349" si="83">FIND(".",B1286,G1286+1)</f>
        <v>7</v>
      </c>
      <c r="J1286" s="9" t="str">
        <f>TEXT(MID(B1286,1,Table1[[#This Row],[level1]]-1),"00")</f>
        <v>10</v>
      </c>
      <c r="K1286" s="9" t="str">
        <f>TEXT(MID(B1286,Table1[[#This Row],[level1]]+1,Table1[[#This Row],[level2]]-Table1[[#This Row],[level1]]-1),"00")</f>
        <v>02</v>
      </c>
      <c r="L1286" s="9" t="str">
        <f>TEXT(MID(B1286,Table1[[#This Row],[level2]]+1,5),"00")</f>
        <v>4.2</v>
      </c>
      <c r="Q1286" s="9" t="str">
        <f t="shared" si="80"/>
        <v>{"ID":"10.2.4.2", "Title":"Undertake quality control"},</v>
      </c>
    </row>
    <row r="1287" spans="1:17" s="9" customFormat="1" hidden="1">
      <c r="A1287" s="6">
        <v>19227</v>
      </c>
      <c r="B1287" s="7" t="s">
        <v>2571</v>
      </c>
      <c r="C1287" s="13" t="s">
        <v>2572</v>
      </c>
      <c r="D1287" s="6" t="s">
        <v>13</v>
      </c>
      <c r="E1287" s="6"/>
      <c r="F1287" s="9">
        <f t="shared" si="81"/>
        <v>3</v>
      </c>
      <c r="G1287" s="9">
        <f t="shared" si="82"/>
        <v>5</v>
      </c>
      <c r="H1287" s="9">
        <f t="shared" si="83"/>
        <v>7</v>
      </c>
      <c r="J1287" s="9" t="str">
        <f>TEXT(MID(B1287,1,Table1[[#This Row],[level1]]-1),"00")</f>
        <v>10</v>
      </c>
      <c r="K1287" s="9" t="str">
        <f>TEXT(MID(B1287,Table1[[#This Row],[level1]]+1,Table1[[#This Row],[level2]]-Table1[[#This Row],[level1]]-1),"00")</f>
        <v>02</v>
      </c>
      <c r="L1287" s="9" t="str">
        <f>TEXT(MID(B1287,Table1[[#This Row],[level2]]+1,5),"00")</f>
        <v>4.3</v>
      </c>
      <c r="Q1287" s="9" t="str">
        <f t="shared" si="80"/>
        <v>{"ID":"10.2.4.3", "Title":"Create work and asset records"},</v>
      </c>
    </row>
    <row r="1288" spans="1:17" s="9" customFormat="1" hidden="1">
      <c r="A1288" s="6">
        <v>19228</v>
      </c>
      <c r="B1288" s="7" t="s">
        <v>2573</v>
      </c>
      <c r="C1288" s="13" t="s">
        <v>2574</v>
      </c>
      <c r="D1288" s="6" t="s">
        <v>13</v>
      </c>
      <c r="E1288" s="6"/>
      <c r="F1288" s="9">
        <f t="shared" si="81"/>
        <v>3</v>
      </c>
      <c r="G1288" s="9">
        <f t="shared" si="82"/>
        <v>5</v>
      </c>
      <c r="H1288" s="9">
        <f t="shared" si="83"/>
        <v>7</v>
      </c>
      <c r="J1288" s="9" t="str">
        <f>TEXT(MID(B1288,1,Table1[[#This Row],[level1]]-1),"00")</f>
        <v>10</v>
      </c>
      <c r="K1288" s="9" t="str">
        <f>TEXT(MID(B1288,Table1[[#This Row],[level1]]+1,Table1[[#This Row],[level2]]-Table1[[#This Row],[level1]]-1),"00")</f>
        <v>02</v>
      </c>
      <c r="L1288" s="9" t="str">
        <f>TEXT(MID(B1288,Table1[[#This Row],[level2]]+1,5),"00")</f>
        <v>4.4</v>
      </c>
      <c r="Q1288" s="9" t="str">
        <f t="shared" si="80"/>
        <v>{"ID":"10.2.4.4", "Title":"Manage safety, security, and access to sites"},</v>
      </c>
    </row>
    <row r="1289" spans="1:17" s="9" customFormat="1">
      <c r="A1289" s="6">
        <v>19238</v>
      </c>
      <c r="B1289" s="7" t="s">
        <v>2575</v>
      </c>
      <c r="C1289" s="11" t="s">
        <v>2576</v>
      </c>
      <c r="D1289" s="6" t="s">
        <v>13</v>
      </c>
      <c r="E1289" s="6"/>
      <c r="F1289" s="9">
        <f t="shared" si="81"/>
        <v>3</v>
      </c>
      <c r="G1289" s="9" t="e">
        <f t="shared" si="82"/>
        <v>#VALUE!</v>
      </c>
      <c r="H1289" s="9" t="e">
        <f t="shared" si="83"/>
        <v>#VALUE!</v>
      </c>
      <c r="J1289" s="9" t="str">
        <f>TEXT(MID(B1289,1,Table1[[#This Row],[level1]]-1),"00")</f>
        <v>10</v>
      </c>
      <c r="K1289" s="9" t="e">
        <f>TEXT(MID(B1289,Table1[[#This Row],[level1]]+1,Table1[[#This Row],[level2]]-Table1[[#This Row],[level1]]-1),"00")</f>
        <v>#VALUE!</v>
      </c>
      <c r="L1289" s="9" t="e">
        <f>TEXT(MID(B1289,Table1[[#This Row],[level2]]+1,5),"00")</f>
        <v>#VALUE!</v>
      </c>
      <c r="Q1289" s="9" t="str">
        <f t="shared" si="80"/>
        <v>{"ID":"10.3", "Title":"Maintain productive assets"},</v>
      </c>
    </row>
    <row r="1290" spans="1:17" s="9" customFormat="1">
      <c r="A1290" s="6">
        <v>19239</v>
      </c>
      <c r="B1290" s="7" t="s">
        <v>2577</v>
      </c>
      <c r="C1290" s="12" t="s">
        <v>2578</v>
      </c>
      <c r="D1290" s="6" t="s">
        <v>13</v>
      </c>
      <c r="E1290" s="6"/>
      <c r="F1290" s="9">
        <f t="shared" si="81"/>
        <v>3</v>
      </c>
      <c r="G1290" s="9">
        <f t="shared" si="82"/>
        <v>5</v>
      </c>
      <c r="H1290" s="9" t="e">
        <f t="shared" si="83"/>
        <v>#VALUE!</v>
      </c>
      <c r="J1290" s="9" t="str">
        <f>TEXT(MID(B1290,1,Table1[[#This Row],[level1]]-1),"00")</f>
        <v>10</v>
      </c>
      <c r="K1290" s="9" t="str">
        <f>TEXT(MID(B1290,Table1[[#This Row],[level1]]+1,Table1[[#This Row],[level2]]-Table1[[#This Row],[level1]]-1),"00")</f>
        <v>03</v>
      </c>
      <c r="L1290" s="9" t="str">
        <f>TEXT(MID(B1290,Table1[[#This Row],[level2]]+1,5),"00")</f>
        <v>01</v>
      </c>
      <c r="Q1290" s="9" t="str">
        <f t="shared" si="80"/>
        <v>{"ID":"10.3.1", "Title":"Plan asset maintenance"},</v>
      </c>
    </row>
    <row r="1291" spans="1:17" s="9" customFormat="1" hidden="1">
      <c r="A1291" s="6">
        <v>19240</v>
      </c>
      <c r="B1291" s="7" t="s">
        <v>2579</v>
      </c>
      <c r="C1291" s="13" t="s">
        <v>2580</v>
      </c>
      <c r="D1291" s="6" t="s">
        <v>13</v>
      </c>
      <c r="E1291" s="6"/>
      <c r="F1291" s="9">
        <f t="shared" si="81"/>
        <v>3</v>
      </c>
      <c r="G1291" s="9">
        <f t="shared" si="82"/>
        <v>5</v>
      </c>
      <c r="H1291" s="9">
        <f t="shared" si="83"/>
        <v>7</v>
      </c>
      <c r="J1291" s="9" t="str">
        <f>TEXT(MID(B1291,1,Table1[[#This Row],[level1]]-1),"00")</f>
        <v>10</v>
      </c>
      <c r="K1291" s="9" t="str">
        <f>TEXT(MID(B1291,Table1[[#This Row],[level1]]+1,Table1[[#This Row],[level2]]-Table1[[#This Row],[level1]]-1),"00")</f>
        <v>03</v>
      </c>
      <c r="L1291" s="9" t="str">
        <f>TEXT(MID(B1291,Table1[[#This Row],[level2]]+1,5),"00")</f>
        <v>1.1</v>
      </c>
      <c r="Q1291" s="9" t="str">
        <f t="shared" si="80"/>
        <v>{"ID":"10.3.1.1", "Title":"Develop maintenance strategies"},</v>
      </c>
    </row>
    <row r="1292" spans="1:17" s="9" customFormat="1" hidden="1">
      <c r="A1292" s="6">
        <v>10967</v>
      </c>
      <c r="B1292" s="7" t="s">
        <v>2581</v>
      </c>
      <c r="C1292" s="13" t="s">
        <v>2582</v>
      </c>
      <c r="D1292" s="6" t="s">
        <v>13</v>
      </c>
      <c r="E1292" s="6"/>
      <c r="F1292" s="9">
        <f t="shared" si="81"/>
        <v>3</v>
      </c>
      <c r="G1292" s="9">
        <f t="shared" si="82"/>
        <v>5</v>
      </c>
      <c r="H1292" s="9">
        <f t="shared" si="83"/>
        <v>7</v>
      </c>
      <c r="J1292" s="9" t="str">
        <f>TEXT(MID(B1292,1,Table1[[#This Row],[level1]]-1),"00")</f>
        <v>10</v>
      </c>
      <c r="K1292" s="9" t="str">
        <f>TEXT(MID(B1292,Table1[[#This Row],[level1]]+1,Table1[[#This Row],[level2]]-Table1[[#This Row],[level1]]-1),"00")</f>
        <v>03</v>
      </c>
      <c r="L1292" s="9" t="str">
        <f>TEXT(MID(B1292,Table1[[#This Row],[level2]]+1,5),"00")</f>
        <v>1.2</v>
      </c>
      <c r="Q1292" s="9" t="str">
        <f t="shared" si="80"/>
        <v>{"ID":"10.3.1.2", "Title":"Analyze assets and predict maintenance requirements"},</v>
      </c>
    </row>
    <row r="1293" spans="1:17" s="9" customFormat="1" hidden="1">
      <c r="A1293" s="6">
        <v>19241</v>
      </c>
      <c r="B1293" s="7" t="s">
        <v>2583</v>
      </c>
      <c r="C1293" s="13" t="s">
        <v>2584</v>
      </c>
      <c r="D1293" s="6" t="s">
        <v>13</v>
      </c>
      <c r="E1293" s="6"/>
      <c r="F1293" s="9">
        <f t="shared" si="81"/>
        <v>3</v>
      </c>
      <c r="G1293" s="9">
        <f t="shared" si="82"/>
        <v>5</v>
      </c>
      <c r="H1293" s="9">
        <f t="shared" si="83"/>
        <v>7</v>
      </c>
      <c r="J1293" s="9" t="str">
        <f>TEXT(MID(B1293,1,Table1[[#This Row],[level1]]-1),"00")</f>
        <v>10</v>
      </c>
      <c r="K1293" s="9" t="str">
        <f>TEXT(MID(B1293,Table1[[#This Row],[level1]]+1,Table1[[#This Row],[level2]]-Table1[[#This Row],[level1]]-1),"00")</f>
        <v>03</v>
      </c>
      <c r="L1293" s="9" t="str">
        <f>TEXT(MID(B1293,Table1[[#This Row],[level2]]+1,5),"00")</f>
        <v>1.3</v>
      </c>
      <c r="Q1293" s="9" t="str">
        <f t="shared" si="80"/>
        <v>{"ID":"10.3.1.3", "Title":"Specify maintenance policies"},</v>
      </c>
    </row>
    <row r="1294" spans="1:17" s="9" customFormat="1" hidden="1">
      <c r="A1294" s="6">
        <v>10968</v>
      </c>
      <c r="B1294" s="7" t="s">
        <v>2585</v>
      </c>
      <c r="C1294" s="13" t="s">
        <v>2586</v>
      </c>
      <c r="D1294" s="6" t="s">
        <v>13</v>
      </c>
      <c r="E1294" s="6"/>
      <c r="F1294" s="9">
        <f t="shared" si="81"/>
        <v>3</v>
      </c>
      <c r="G1294" s="9">
        <f t="shared" si="82"/>
        <v>5</v>
      </c>
      <c r="H1294" s="9">
        <f t="shared" si="83"/>
        <v>7</v>
      </c>
      <c r="J1294" s="9" t="str">
        <f>TEXT(MID(B1294,1,Table1[[#This Row],[level1]]-1),"00")</f>
        <v>10</v>
      </c>
      <c r="K1294" s="9" t="str">
        <f>TEXT(MID(B1294,Table1[[#This Row],[level1]]+1,Table1[[#This Row],[level2]]-Table1[[#This Row],[level1]]-1),"00")</f>
        <v>03</v>
      </c>
      <c r="L1294" s="9" t="str">
        <f>TEXT(MID(B1294,Table1[[#This Row],[level2]]+1,5),"00")</f>
        <v>1.4</v>
      </c>
      <c r="Q1294" s="9" t="str">
        <f t="shared" si="80"/>
        <v>{"ID":"10.3.1.4", "Title":"Integrate preventive maintenance into operations schedule"},</v>
      </c>
    </row>
    <row r="1295" spans="1:17" s="9" customFormat="1" hidden="1">
      <c r="A1295" s="6">
        <v>19242</v>
      </c>
      <c r="B1295" s="7" t="s">
        <v>2587</v>
      </c>
      <c r="C1295" s="13" t="s">
        <v>2588</v>
      </c>
      <c r="D1295" s="6" t="s">
        <v>13</v>
      </c>
      <c r="E1295" s="6"/>
      <c r="F1295" s="9">
        <f t="shared" si="81"/>
        <v>3</v>
      </c>
      <c r="G1295" s="9">
        <f t="shared" si="82"/>
        <v>5</v>
      </c>
      <c r="H1295" s="9">
        <f t="shared" si="83"/>
        <v>7</v>
      </c>
      <c r="J1295" s="9" t="str">
        <f>TEXT(MID(B1295,1,Table1[[#This Row],[level1]]-1),"00")</f>
        <v>10</v>
      </c>
      <c r="K1295" s="9" t="str">
        <f>TEXT(MID(B1295,Table1[[#This Row],[level1]]+1,Table1[[#This Row],[level2]]-Table1[[#This Row],[level1]]-1),"00")</f>
        <v>03</v>
      </c>
      <c r="L1295" s="9" t="str">
        <f>TEXT(MID(B1295,Table1[[#This Row],[level2]]+1,5),"00")</f>
        <v>1.5</v>
      </c>
      <c r="Q1295" s="9" t="str">
        <f t="shared" si="80"/>
        <v>{"ID":"10.3.1.5", "Title":"Identify work management tasks &amp; priorities"},</v>
      </c>
    </row>
    <row r="1296" spans="1:17" s="9" customFormat="1" hidden="1">
      <c r="A1296" s="6">
        <v>19243</v>
      </c>
      <c r="B1296" s="7" t="s">
        <v>2589</v>
      </c>
      <c r="C1296" s="13" t="s">
        <v>2590</v>
      </c>
      <c r="D1296" s="6" t="s">
        <v>13</v>
      </c>
      <c r="E1296" s="6"/>
      <c r="F1296" s="9">
        <f t="shared" si="81"/>
        <v>3</v>
      </c>
      <c r="G1296" s="9">
        <f t="shared" si="82"/>
        <v>5</v>
      </c>
      <c r="H1296" s="9">
        <f t="shared" si="83"/>
        <v>7</v>
      </c>
      <c r="J1296" s="9" t="str">
        <f>TEXT(MID(B1296,1,Table1[[#This Row],[level1]]-1),"00")</f>
        <v>10</v>
      </c>
      <c r="K1296" s="9" t="str">
        <f>TEXT(MID(B1296,Table1[[#This Row],[level1]]+1,Table1[[#This Row],[level2]]-Table1[[#This Row],[level1]]-1),"00")</f>
        <v>03</v>
      </c>
      <c r="L1296" s="9" t="str">
        <f>TEXT(MID(B1296,Table1[[#This Row],[level2]]+1,5),"00")</f>
        <v>1.6</v>
      </c>
      <c r="Q1296" s="9" t="str">
        <f t="shared" si="80"/>
        <v>{"ID":"10.3.1.6", "Title":"Conduct resource planning"},</v>
      </c>
    </row>
    <row r="1297" spans="1:17" s="9" customFormat="1" hidden="1">
      <c r="A1297" s="6">
        <v>19244</v>
      </c>
      <c r="B1297" s="7" t="s">
        <v>2591</v>
      </c>
      <c r="C1297" s="13" t="s">
        <v>2592</v>
      </c>
      <c r="D1297" s="6" t="s">
        <v>13</v>
      </c>
      <c r="E1297" s="6"/>
      <c r="F1297" s="9">
        <f t="shared" si="81"/>
        <v>3</v>
      </c>
      <c r="G1297" s="9">
        <f t="shared" si="82"/>
        <v>5</v>
      </c>
      <c r="H1297" s="9">
        <f t="shared" si="83"/>
        <v>7</v>
      </c>
      <c r="J1297" s="9" t="str">
        <f>TEXT(MID(B1297,1,Table1[[#This Row],[level1]]-1),"00")</f>
        <v>10</v>
      </c>
      <c r="K1297" s="9" t="str">
        <f>TEXT(MID(B1297,Table1[[#This Row],[level1]]+1,Table1[[#This Row],[level2]]-Table1[[#This Row],[level1]]-1),"00")</f>
        <v>03</v>
      </c>
      <c r="L1297" s="9" t="str">
        <f>TEXT(MID(B1297,Table1[[#This Row],[level2]]+1,5),"00")</f>
        <v>1.7</v>
      </c>
      <c r="Q1297" s="9" t="str">
        <f t="shared" si="80"/>
        <v>{"ID":"10.3.1.7", "Title":"Create work plans"},</v>
      </c>
    </row>
    <row r="1298" spans="1:17" s="9" customFormat="1">
      <c r="A1298" s="6">
        <v>19245</v>
      </c>
      <c r="B1298" s="7" t="s">
        <v>2593</v>
      </c>
      <c r="C1298" s="12" t="s">
        <v>2594</v>
      </c>
      <c r="D1298" s="6" t="s">
        <v>13</v>
      </c>
      <c r="E1298" s="6"/>
      <c r="F1298" s="9">
        <f t="shared" si="81"/>
        <v>3</v>
      </c>
      <c r="G1298" s="9">
        <f t="shared" si="82"/>
        <v>5</v>
      </c>
      <c r="H1298" s="9" t="e">
        <f t="shared" si="83"/>
        <v>#VALUE!</v>
      </c>
      <c r="J1298" s="9" t="str">
        <f>TEXT(MID(B1298,1,Table1[[#This Row],[level1]]-1),"00")</f>
        <v>10</v>
      </c>
      <c r="K1298" s="9" t="str">
        <f>TEXT(MID(B1298,Table1[[#This Row],[level1]]+1,Table1[[#This Row],[level2]]-Table1[[#This Row],[level1]]-1),"00")</f>
        <v>03</v>
      </c>
      <c r="L1298" s="9" t="str">
        <f>TEXT(MID(B1298,Table1[[#This Row],[level2]]+1,5),"00")</f>
        <v>02</v>
      </c>
      <c r="Q1298" s="9" t="str">
        <f t="shared" si="80"/>
        <v>{"ID":"10.3.2", "Title":"Manage asset maintenance"},</v>
      </c>
    </row>
    <row r="1299" spans="1:17" s="9" customFormat="1" hidden="1">
      <c r="A1299" s="6">
        <v>19246</v>
      </c>
      <c r="B1299" s="7" t="s">
        <v>2595</v>
      </c>
      <c r="C1299" s="13" t="s">
        <v>2556</v>
      </c>
      <c r="D1299" s="6" t="s">
        <v>13</v>
      </c>
      <c r="E1299" s="6"/>
      <c r="F1299" s="9">
        <f t="shared" si="81"/>
        <v>3</v>
      </c>
      <c r="G1299" s="9">
        <f t="shared" si="82"/>
        <v>5</v>
      </c>
      <c r="H1299" s="9">
        <f t="shared" si="83"/>
        <v>7</v>
      </c>
      <c r="J1299" s="9" t="str">
        <f>TEXT(MID(B1299,1,Table1[[#This Row],[level1]]-1),"00")</f>
        <v>10</v>
      </c>
      <c r="K1299" s="9" t="str">
        <f>TEXT(MID(B1299,Table1[[#This Row],[level1]]+1,Table1[[#This Row],[level2]]-Table1[[#This Row],[level1]]-1),"00")</f>
        <v>03</v>
      </c>
      <c r="L1299" s="9" t="str">
        <f>TEXT(MID(B1299,Table1[[#This Row],[level2]]+1,5),"00")</f>
        <v>2.1</v>
      </c>
      <c r="Q1299" s="9" t="str">
        <f t="shared" si="80"/>
        <v>{"ID":"10.3.2.1", "Title":"Schedule work"},</v>
      </c>
    </row>
    <row r="1300" spans="1:17" s="9" customFormat="1" hidden="1">
      <c r="A1300" s="6">
        <v>19247</v>
      </c>
      <c r="B1300" s="7" t="s">
        <v>2596</v>
      </c>
      <c r="C1300" s="13" t="s">
        <v>2597</v>
      </c>
      <c r="D1300" s="6" t="s">
        <v>13</v>
      </c>
      <c r="E1300" s="6"/>
      <c r="F1300" s="9">
        <f t="shared" si="81"/>
        <v>3</v>
      </c>
      <c r="G1300" s="9">
        <f t="shared" si="82"/>
        <v>5</v>
      </c>
      <c r="H1300" s="9">
        <f t="shared" si="83"/>
        <v>7</v>
      </c>
      <c r="J1300" s="9" t="str">
        <f>TEXT(MID(B1300,1,Table1[[#This Row],[level1]]-1),"00")</f>
        <v>10</v>
      </c>
      <c r="K1300" s="9" t="str">
        <f>TEXT(MID(B1300,Table1[[#This Row],[level1]]+1,Table1[[#This Row],[level2]]-Table1[[#This Row],[level1]]-1),"00")</f>
        <v>03</v>
      </c>
      <c r="L1300" s="9" t="str">
        <f>TEXT(MID(B1300,Table1[[#This Row],[level2]]+1,5),"00")</f>
        <v>2.2</v>
      </c>
      <c r="Q1300" s="9" t="str">
        <f t="shared" si="80"/>
        <v>{"ID":"10.3.2.2", "Title":"Obtain required resources"},</v>
      </c>
    </row>
    <row r="1301" spans="1:17" s="9" customFormat="1" hidden="1">
      <c r="A1301" s="6">
        <v>19248</v>
      </c>
      <c r="B1301" s="7" t="s">
        <v>2598</v>
      </c>
      <c r="C1301" s="13" t="s">
        <v>2570</v>
      </c>
      <c r="D1301" s="6" t="s">
        <v>13</v>
      </c>
      <c r="E1301" s="6"/>
      <c r="F1301" s="9">
        <f t="shared" si="81"/>
        <v>3</v>
      </c>
      <c r="G1301" s="9">
        <f t="shared" si="82"/>
        <v>5</v>
      </c>
      <c r="H1301" s="9">
        <f t="shared" si="83"/>
        <v>7</v>
      </c>
      <c r="J1301" s="9" t="str">
        <f>TEXT(MID(B1301,1,Table1[[#This Row],[level1]]-1),"00")</f>
        <v>10</v>
      </c>
      <c r="K1301" s="9" t="str">
        <f>TEXT(MID(B1301,Table1[[#This Row],[level1]]+1,Table1[[#This Row],[level2]]-Table1[[#This Row],[level1]]-1),"00")</f>
        <v>03</v>
      </c>
      <c r="L1301" s="9" t="str">
        <f>TEXT(MID(B1301,Table1[[#This Row],[level2]]+1,5),"00")</f>
        <v>2.3</v>
      </c>
      <c r="Q1301" s="9" t="str">
        <f t="shared" si="80"/>
        <v>{"ID":"10.3.2.3", "Title":"Undertake quality control"},</v>
      </c>
    </row>
    <row r="1302" spans="1:17" s="9" customFormat="1" hidden="1">
      <c r="A1302" s="6">
        <v>19249</v>
      </c>
      <c r="B1302" s="7" t="s">
        <v>2599</v>
      </c>
      <c r="C1302" s="13" t="s">
        <v>2600</v>
      </c>
      <c r="D1302" s="6" t="s">
        <v>13</v>
      </c>
      <c r="E1302" s="6"/>
      <c r="F1302" s="9">
        <f t="shared" si="81"/>
        <v>3</v>
      </c>
      <c r="G1302" s="9">
        <f t="shared" si="82"/>
        <v>5</v>
      </c>
      <c r="H1302" s="9">
        <f t="shared" si="83"/>
        <v>7</v>
      </c>
      <c r="J1302" s="9" t="str">
        <f>TEXT(MID(B1302,1,Table1[[#This Row],[level1]]-1),"00")</f>
        <v>10</v>
      </c>
      <c r="K1302" s="9" t="str">
        <f>TEXT(MID(B1302,Table1[[#This Row],[level1]]+1,Table1[[#This Row],[level2]]-Table1[[#This Row],[level1]]-1),"00")</f>
        <v>03</v>
      </c>
      <c r="L1302" s="9" t="str">
        <f>TEXT(MID(B1302,Table1[[#This Row],[level2]]+1,5),"00")</f>
        <v>2.4</v>
      </c>
      <c r="Q1302" s="9" t="str">
        <f t="shared" si="80"/>
        <v>{"ID":"10.3.2.4", "Title":"Update work and asset records"},</v>
      </c>
    </row>
    <row r="1303" spans="1:17" s="9" customFormat="1" hidden="1">
      <c r="A1303" s="6">
        <v>19250</v>
      </c>
      <c r="B1303" s="7" t="s">
        <v>2601</v>
      </c>
      <c r="C1303" s="13" t="s">
        <v>2602</v>
      </c>
      <c r="D1303" s="6" t="s">
        <v>13</v>
      </c>
      <c r="E1303" s="6"/>
      <c r="F1303" s="9">
        <f t="shared" si="81"/>
        <v>3</v>
      </c>
      <c r="G1303" s="9">
        <f t="shared" si="82"/>
        <v>5</v>
      </c>
      <c r="H1303" s="9">
        <f t="shared" si="83"/>
        <v>7</v>
      </c>
      <c r="J1303" s="9" t="str">
        <f>TEXT(MID(B1303,1,Table1[[#This Row],[level1]]-1),"00")</f>
        <v>10</v>
      </c>
      <c r="K1303" s="9" t="str">
        <f>TEXT(MID(B1303,Table1[[#This Row],[level1]]+1,Table1[[#This Row],[level2]]-Table1[[#This Row],[level1]]-1),"00")</f>
        <v>03</v>
      </c>
      <c r="L1303" s="9" t="str">
        <f>TEXT(MID(B1303,Table1[[#This Row],[level2]]+1,5),"00")</f>
        <v>2.5</v>
      </c>
      <c r="Q1303" s="9" t="str">
        <f t="shared" si="80"/>
        <v>{"ID":"10.3.2.5", "Title":"Manage maintenance work safety"},</v>
      </c>
    </row>
    <row r="1304" spans="1:17" s="9" customFormat="1" hidden="1">
      <c r="A1304" s="6">
        <v>19251</v>
      </c>
      <c r="B1304" s="7" t="s">
        <v>2603</v>
      </c>
      <c r="C1304" s="13" t="s">
        <v>2604</v>
      </c>
      <c r="D1304" s="6" t="s">
        <v>13</v>
      </c>
      <c r="E1304" s="6"/>
      <c r="F1304" s="9">
        <f t="shared" si="81"/>
        <v>3</v>
      </c>
      <c r="G1304" s="9">
        <f t="shared" si="82"/>
        <v>5</v>
      </c>
      <c r="H1304" s="9">
        <f t="shared" si="83"/>
        <v>7</v>
      </c>
      <c r="J1304" s="9" t="str">
        <f>TEXT(MID(B1304,1,Table1[[#This Row],[level1]]-1),"00")</f>
        <v>10</v>
      </c>
      <c r="K1304" s="9" t="str">
        <f>TEXT(MID(B1304,Table1[[#This Row],[level1]]+1,Table1[[#This Row],[level2]]-Table1[[#This Row],[level1]]-1),"00")</f>
        <v>03</v>
      </c>
      <c r="L1304" s="9" t="str">
        <f>TEXT(MID(B1304,Table1[[#This Row],[level2]]+1,5),"00")</f>
        <v>2.6</v>
      </c>
      <c r="Q1304" s="9" t="str">
        <f t="shared" si="80"/>
        <v>{"ID":"10.3.2.6", "Title":"Define maintenance performance targets"},</v>
      </c>
    </row>
    <row r="1305" spans="1:17" s="9" customFormat="1" hidden="1">
      <c r="A1305" s="6">
        <v>19252</v>
      </c>
      <c r="B1305" s="7" t="s">
        <v>2605</v>
      </c>
      <c r="C1305" s="13" t="s">
        <v>2606</v>
      </c>
      <c r="D1305" s="6" t="s">
        <v>13</v>
      </c>
      <c r="E1305" s="6"/>
      <c r="F1305" s="9">
        <f t="shared" si="81"/>
        <v>3</v>
      </c>
      <c r="G1305" s="9">
        <f t="shared" si="82"/>
        <v>5</v>
      </c>
      <c r="H1305" s="9">
        <f t="shared" si="83"/>
        <v>7</v>
      </c>
      <c r="J1305" s="9" t="str">
        <f>TEXT(MID(B1305,1,Table1[[#This Row],[level1]]-1),"00")</f>
        <v>10</v>
      </c>
      <c r="K1305" s="9" t="str">
        <f>TEXT(MID(B1305,Table1[[#This Row],[level1]]+1,Table1[[#This Row],[level2]]-Table1[[#This Row],[level1]]-1),"00")</f>
        <v>03</v>
      </c>
      <c r="L1305" s="9" t="str">
        <f>TEXT(MID(B1305,Table1[[#This Row],[level2]]+1,5),"00")</f>
        <v>2.7</v>
      </c>
      <c r="Q1305" s="9" t="str">
        <f t="shared" si="80"/>
        <v>{"ID":"10.3.2.7", "Title":"Monitor maintenance performance against targets/contracts"},</v>
      </c>
    </row>
    <row r="1306" spans="1:17" s="9" customFormat="1">
      <c r="A1306" s="6">
        <v>19253</v>
      </c>
      <c r="B1306" s="7" t="s">
        <v>2607</v>
      </c>
      <c r="C1306" s="12" t="s">
        <v>2608</v>
      </c>
      <c r="D1306" s="6" t="s">
        <v>13</v>
      </c>
      <c r="E1306" s="6"/>
      <c r="F1306" s="9">
        <f t="shared" si="81"/>
        <v>3</v>
      </c>
      <c r="G1306" s="9">
        <f t="shared" si="82"/>
        <v>5</v>
      </c>
      <c r="H1306" s="9" t="e">
        <f t="shared" si="83"/>
        <v>#VALUE!</v>
      </c>
      <c r="J1306" s="9" t="str">
        <f>TEXT(MID(B1306,1,Table1[[#This Row],[level1]]-1),"00")</f>
        <v>10</v>
      </c>
      <c r="K1306" s="9" t="str">
        <f>TEXT(MID(B1306,Table1[[#This Row],[level1]]+1,Table1[[#This Row],[level2]]-Table1[[#This Row],[level1]]-1),"00")</f>
        <v>03</v>
      </c>
      <c r="L1306" s="9" t="str">
        <f>TEXT(MID(B1306,Table1[[#This Row],[level2]]+1,5),"00")</f>
        <v>03</v>
      </c>
      <c r="Q1306" s="9" t="str">
        <f t="shared" si="80"/>
        <v>{"ID":"10.3.3", "Title":"Perform asset maintenance"},</v>
      </c>
    </row>
    <row r="1307" spans="1:17" s="9" customFormat="1" hidden="1">
      <c r="A1307" s="6">
        <v>10947</v>
      </c>
      <c r="B1307" s="7" t="s">
        <v>2609</v>
      </c>
      <c r="C1307" s="13" t="s">
        <v>2610</v>
      </c>
      <c r="D1307" s="6" t="s">
        <v>13</v>
      </c>
      <c r="E1307" s="6"/>
      <c r="F1307" s="9">
        <f t="shared" si="81"/>
        <v>3</v>
      </c>
      <c r="G1307" s="9">
        <f t="shared" si="82"/>
        <v>5</v>
      </c>
      <c r="H1307" s="9">
        <f t="shared" si="83"/>
        <v>7</v>
      </c>
      <c r="J1307" s="9" t="str">
        <f>TEXT(MID(B1307,1,Table1[[#This Row],[level1]]-1),"00")</f>
        <v>10</v>
      </c>
      <c r="K1307" s="9" t="str">
        <f>TEXT(MID(B1307,Table1[[#This Row],[level1]]+1,Table1[[#This Row],[level2]]-Table1[[#This Row],[level1]]-1),"00")</f>
        <v>03</v>
      </c>
      <c r="L1307" s="9" t="str">
        <f>TEXT(MID(B1307,Table1[[#This Row],[level2]]+1,5),"00")</f>
        <v>3.1</v>
      </c>
      <c r="Q1307" s="9" t="str">
        <f t="shared" si="80"/>
        <v>{"ID":"10.3.3.1", "Title":"Perform preventative asset maintenance"},</v>
      </c>
    </row>
    <row r="1308" spans="1:17" s="9" customFormat="1" hidden="1">
      <c r="A1308" s="6">
        <v>19254</v>
      </c>
      <c r="B1308" s="7" t="s">
        <v>2611</v>
      </c>
      <c r="C1308" s="13" t="s">
        <v>2612</v>
      </c>
      <c r="D1308" s="6" t="s">
        <v>13</v>
      </c>
      <c r="E1308" s="6"/>
      <c r="F1308" s="9">
        <f t="shared" si="81"/>
        <v>3</v>
      </c>
      <c r="G1308" s="9">
        <f t="shared" si="82"/>
        <v>5</v>
      </c>
      <c r="H1308" s="9">
        <f t="shared" si="83"/>
        <v>7</v>
      </c>
      <c r="J1308" s="9" t="str">
        <f>TEXT(MID(B1308,1,Table1[[#This Row],[level1]]-1),"00")</f>
        <v>10</v>
      </c>
      <c r="K1308" s="9" t="str">
        <f>TEXT(MID(B1308,Table1[[#This Row],[level1]]+1,Table1[[#This Row],[level2]]-Table1[[#This Row],[level1]]-1),"00")</f>
        <v>03</v>
      </c>
      <c r="L1308" s="9" t="str">
        <f>TEXT(MID(B1308,Table1[[#This Row],[level2]]+1,5),"00")</f>
        <v>3.2</v>
      </c>
      <c r="Q1308" s="9" t="str">
        <f t="shared" si="80"/>
        <v>{"ID":"10.3.3.2", "Title":"Perform routine asset maintenance"},</v>
      </c>
    </row>
    <row r="1309" spans="1:17" s="9" customFormat="1" hidden="1">
      <c r="A1309" s="6">
        <v>19255</v>
      </c>
      <c r="B1309" s="7" t="s">
        <v>2613</v>
      </c>
      <c r="C1309" s="13" t="s">
        <v>2614</v>
      </c>
      <c r="D1309" s="6" t="s">
        <v>13</v>
      </c>
      <c r="E1309" s="6"/>
      <c r="F1309" s="9">
        <f t="shared" si="81"/>
        <v>3</v>
      </c>
      <c r="G1309" s="9">
        <f t="shared" si="82"/>
        <v>5</v>
      </c>
      <c r="H1309" s="9">
        <f t="shared" si="83"/>
        <v>7</v>
      </c>
      <c r="J1309" s="9" t="str">
        <f>TEXT(MID(B1309,1,Table1[[#This Row],[level1]]-1),"00")</f>
        <v>10</v>
      </c>
      <c r="K1309" s="9" t="str">
        <f>TEXT(MID(B1309,Table1[[#This Row],[level1]]+1,Table1[[#This Row],[level2]]-Table1[[#This Row],[level1]]-1),"00")</f>
        <v>03</v>
      </c>
      <c r="L1309" s="9" t="str">
        <f>TEXT(MID(B1309,Table1[[#This Row],[level2]]+1,5),"00")</f>
        <v>3.3</v>
      </c>
      <c r="Q1309" s="9" t="str">
        <f t="shared" si="80"/>
        <v>{"ID":"10.3.3.3", "Title":"Perform corrective asset maintenance and repairs"},</v>
      </c>
    </row>
    <row r="1310" spans="1:17" s="9" customFormat="1" hidden="1">
      <c r="A1310" s="6">
        <v>19256</v>
      </c>
      <c r="B1310" s="7" t="s">
        <v>2615</v>
      </c>
      <c r="C1310" s="13" t="s">
        <v>2616</v>
      </c>
      <c r="D1310" s="6" t="s">
        <v>13</v>
      </c>
      <c r="E1310" s="6"/>
      <c r="F1310" s="9">
        <f t="shared" si="81"/>
        <v>3</v>
      </c>
      <c r="G1310" s="9">
        <f t="shared" si="82"/>
        <v>5</v>
      </c>
      <c r="H1310" s="9">
        <f t="shared" si="83"/>
        <v>7</v>
      </c>
      <c r="J1310" s="9" t="str">
        <f>TEXT(MID(B1310,1,Table1[[#This Row],[level1]]-1),"00")</f>
        <v>10</v>
      </c>
      <c r="K1310" s="9" t="str">
        <f>TEXT(MID(B1310,Table1[[#This Row],[level1]]+1,Table1[[#This Row],[level2]]-Table1[[#This Row],[level1]]-1),"00")</f>
        <v>03</v>
      </c>
      <c r="L1310" s="9" t="str">
        <f>TEXT(MID(B1310,Table1[[#This Row],[level2]]+1,5),"00")</f>
        <v>3.4</v>
      </c>
      <c r="Q1310" s="9" t="str">
        <f t="shared" si="80"/>
        <v>{"ID":"10.3.3.4", "Title":"Identify unplanned maintenance requirements"},</v>
      </c>
    </row>
    <row r="1311" spans="1:17" s="9" customFormat="1" hidden="1">
      <c r="A1311" s="6">
        <v>19257</v>
      </c>
      <c r="B1311" s="7" t="s">
        <v>2617</v>
      </c>
      <c r="C1311" s="13" t="s">
        <v>2618</v>
      </c>
      <c r="D1311" s="6" t="s">
        <v>13</v>
      </c>
      <c r="E1311" s="6"/>
      <c r="F1311" s="9">
        <f t="shared" si="81"/>
        <v>3</v>
      </c>
      <c r="G1311" s="9">
        <f t="shared" si="82"/>
        <v>5</v>
      </c>
      <c r="H1311" s="9">
        <f t="shared" si="83"/>
        <v>7</v>
      </c>
      <c r="J1311" s="9" t="str">
        <f>TEXT(MID(B1311,1,Table1[[#This Row],[level1]]-1),"00")</f>
        <v>10</v>
      </c>
      <c r="K1311" s="9" t="str">
        <f>TEXT(MID(B1311,Table1[[#This Row],[level1]]+1,Table1[[#This Row],[level2]]-Table1[[#This Row],[level1]]-1),"00")</f>
        <v>03</v>
      </c>
      <c r="L1311" s="9" t="str">
        <f>TEXT(MID(B1311,Table1[[#This Row],[level2]]+1,5),"00")</f>
        <v>3.5</v>
      </c>
      <c r="Q1311" s="9" t="str">
        <f t="shared" si="80"/>
        <v>{"ID":"10.3.3.5", "Title":"Perform unplanned maintenance and repairs"},</v>
      </c>
    </row>
    <row r="1312" spans="1:17" s="9" customFormat="1">
      <c r="A1312" s="6">
        <v>10940</v>
      </c>
      <c r="B1312" s="7" t="s">
        <v>2619</v>
      </c>
      <c r="C1312" s="11" t="s">
        <v>2620</v>
      </c>
      <c r="D1312" s="6" t="s">
        <v>13</v>
      </c>
      <c r="E1312" s="6"/>
      <c r="F1312" s="9">
        <f t="shared" si="81"/>
        <v>3</v>
      </c>
      <c r="G1312" s="9" t="e">
        <f t="shared" si="82"/>
        <v>#VALUE!</v>
      </c>
      <c r="H1312" s="9" t="e">
        <f t="shared" si="83"/>
        <v>#VALUE!</v>
      </c>
      <c r="J1312" s="9" t="str">
        <f>TEXT(MID(B1312,1,Table1[[#This Row],[level1]]-1),"00")</f>
        <v>10</v>
      </c>
      <c r="K1312" s="9" t="e">
        <f>TEXT(MID(B1312,Table1[[#This Row],[level1]]+1,Table1[[#This Row],[level2]]-Table1[[#This Row],[level1]]-1),"00")</f>
        <v>#VALUE!</v>
      </c>
      <c r="L1312" s="9" t="e">
        <f>TEXT(MID(B1312,Table1[[#This Row],[level2]]+1,5),"00")</f>
        <v>#VALUE!</v>
      </c>
      <c r="Q1312" s="9" t="str">
        <f t="shared" si="80"/>
        <v>{"ID":"10.4", "Title":"Dispose of assets"},</v>
      </c>
    </row>
    <row r="1313" spans="1:17" s="9" customFormat="1">
      <c r="A1313" s="6">
        <v>10952</v>
      </c>
      <c r="B1313" s="7" t="s">
        <v>2621</v>
      </c>
      <c r="C1313" s="12" t="s">
        <v>2622</v>
      </c>
      <c r="D1313" s="6" t="s">
        <v>13</v>
      </c>
      <c r="E1313" s="6"/>
      <c r="F1313" s="9">
        <f t="shared" si="81"/>
        <v>3</v>
      </c>
      <c r="G1313" s="9">
        <f t="shared" si="82"/>
        <v>5</v>
      </c>
      <c r="H1313" s="9" t="e">
        <f t="shared" si="83"/>
        <v>#VALUE!</v>
      </c>
      <c r="J1313" s="9" t="str">
        <f>TEXT(MID(B1313,1,Table1[[#This Row],[level1]]-1),"00")</f>
        <v>10</v>
      </c>
      <c r="K1313" s="9" t="str">
        <f>TEXT(MID(B1313,Table1[[#This Row],[level1]]+1,Table1[[#This Row],[level2]]-Table1[[#This Row],[level1]]-1),"00")</f>
        <v>04</v>
      </c>
      <c r="L1313" s="9" t="str">
        <f>TEXT(MID(B1313,Table1[[#This Row],[level2]]+1,5),"00")</f>
        <v>01</v>
      </c>
      <c r="Q1313" s="9" t="str">
        <f t="shared" si="80"/>
        <v>{"ID":"10.4.1", "Title":"Develop exit strategy"},</v>
      </c>
    </row>
    <row r="1314" spans="1:17" s="9" customFormat="1">
      <c r="A1314" s="6">
        <v>19258</v>
      </c>
      <c r="B1314" s="7" t="s">
        <v>2623</v>
      </c>
      <c r="C1314" s="12" t="s">
        <v>2624</v>
      </c>
      <c r="D1314" s="6" t="s">
        <v>13</v>
      </c>
      <c r="E1314" s="6"/>
      <c r="F1314" s="9">
        <f t="shared" si="81"/>
        <v>3</v>
      </c>
      <c r="G1314" s="9">
        <f t="shared" si="82"/>
        <v>5</v>
      </c>
      <c r="H1314" s="9" t="e">
        <f t="shared" si="83"/>
        <v>#VALUE!</v>
      </c>
      <c r="J1314" s="9" t="str">
        <f>TEXT(MID(B1314,1,Table1[[#This Row],[level1]]-1),"00")</f>
        <v>10</v>
      </c>
      <c r="K1314" s="9" t="str">
        <f>TEXT(MID(B1314,Table1[[#This Row],[level1]]+1,Table1[[#This Row],[level2]]-Table1[[#This Row],[level1]]-1),"00")</f>
        <v>04</v>
      </c>
      <c r="L1314" s="9" t="str">
        <f>TEXT(MID(B1314,Table1[[#This Row],[level2]]+1,5),"00")</f>
        <v>02</v>
      </c>
      <c r="Q1314" s="9" t="str">
        <f t="shared" si="80"/>
        <v>{"ID":"10.4.2", "Title":"Decommission productive assets"},</v>
      </c>
    </row>
    <row r="1315" spans="1:17" s="9" customFormat="1">
      <c r="A1315" s="6">
        <v>10953</v>
      </c>
      <c r="B1315" s="7" t="s">
        <v>2625</v>
      </c>
      <c r="C1315" s="12" t="s">
        <v>2626</v>
      </c>
      <c r="D1315" s="6" t="s">
        <v>13</v>
      </c>
      <c r="E1315" s="6"/>
      <c r="F1315" s="9">
        <f t="shared" si="81"/>
        <v>3</v>
      </c>
      <c r="G1315" s="9">
        <f t="shared" si="82"/>
        <v>5</v>
      </c>
      <c r="H1315" s="9" t="e">
        <f t="shared" si="83"/>
        <v>#VALUE!</v>
      </c>
      <c r="J1315" s="9" t="str">
        <f>TEXT(MID(B1315,1,Table1[[#This Row],[level1]]-1),"00")</f>
        <v>10</v>
      </c>
      <c r="K1315" s="9" t="str">
        <f>TEXT(MID(B1315,Table1[[#This Row],[level1]]+1,Table1[[#This Row],[level2]]-Table1[[#This Row],[level1]]-1),"00")</f>
        <v>04</v>
      </c>
      <c r="L1315" s="9" t="str">
        <f>TEXT(MID(B1315,Table1[[#This Row],[level2]]+1,5),"00")</f>
        <v>03</v>
      </c>
      <c r="Q1315" s="9" t="str">
        <f t="shared" si="80"/>
        <v>{"ID":"10.4.3", "Title":"Perform sale or trade"},</v>
      </c>
    </row>
    <row r="1316" spans="1:17" s="9" customFormat="1">
      <c r="A1316" s="6">
        <v>10954</v>
      </c>
      <c r="B1316" s="7" t="s">
        <v>2627</v>
      </c>
      <c r="C1316" s="12" t="s">
        <v>2628</v>
      </c>
      <c r="D1316" s="6" t="s">
        <v>13</v>
      </c>
      <c r="E1316" s="6"/>
      <c r="F1316" s="9">
        <f t="shared" si="81"/>
        <v>3</v>
      </c>
      <c r="G1316" s="9">
        <f t="shared" si="82"/>
        <v>5</v>
      </c>
      <c r="H1316" s="9" t="e">
        <f t="shared" si="83"/>
        <v>#VALUE!</v>
      </c>
      <c r="J1316" s="9" t="str">
        <f>TEXT(MID(B1316,1,Table1[[#This Row],[level1]]-1),"00")</f>
        <v>10</v>
      </c>
      <c r="K1316" s="9" t="str">
        <f>TEXT(MID(B1316,Table1[[#This Row],[level1]]+1,Table1[[#This Row],[level2]]-Table1[[#This Row],[level1]]-1),"00")</f>
        <v>04</v>
      </c>
      <c r="L1316" s="9" t="str">
        <f>TEXT(MID(B1316,Table1[[#This Row],[level2]]+1,5),"00")</f>
        <v>04</v>
      </c>
      <c r="Q1316" s="9" t="str">
        <f t="shared" si="80"/>
        <v>{"ID":"10.4.4", "Title":"Perform abandonment"},</v>
      </c>
    </row>
    <row r="1317" spans="1:17" s="9" customFormat="1">
      <c r="A1317" s="6">
        <v>16970</v>
      </c>
      <c r="B1317" s="7" t="s">
        <v>2629</v>
      </c>
      <c r="C1317" s="12" t="s">
        <v>2630</v>
      </c>
      <c r="D1317" s="6" t="s">
        <v>13</v>
      </c>
      <c r="E1317" s="6"/>
      <c r="F1317" s="9">
        <f t="shared" si="81"/>
        <v>3</v>
      </c>
      <c r="G1317" s="9">
        <f t="shared" si="82"/>
        <v>5</v>
      </c>
      <c r="H1317" s="9" t="e">
        <f t="shared" si="83"/>
        <v>#VALUE!</v>
      </c>
      <c r="J1317" s="9" t="str">
        <f>TEXT(MID(B1317,1,Table1[[#This Row],[level1]]-1),"00")</f>
        <v>10</v>
      </c>
      <c r="K1317" s="9" t="str">
        <f>TEXT(MID(B1317,Table1[[#This Row],[level1]]+1,Table1[[#This Row],[level2]]-Table1[[#This Row],[level1]]-1),"00")</f>
        <v>04</v>
      </c>
      <c r="L1317" s="9" t="str">
        <f>TEXT(MID(B1317,Table1[[#This Row],[level2]]+1,5),"00")</f>
        <v>05</v>
      </c>
      <c r="Q1317" s="9" t="str">
        <f t="shared" si="80"/>
        <v>{"ID":"10.4.5", "Title":"Perform waste and hazardous goods management"},</v>
      </c>
    </row>
    <row r="1318" spans="1:17" s="9" customFormat="1" ht="27.6">
      <c r="A1318" s="6">
        <v>16437</v>
      </c>
      <c r="B1318" s="7" t="s">
        <v>26</v>
      </c>
      <c r="C1318" s="10" t="s">
        <v>27</v>
      </c>
      <c r="D1318" s="6" t="s">
        <v>13</v>
      </c>
      <c r="E1318" s="6"/>
      <c r="F1318" s="9">
        <f t="shared" si="81"/>
        <v>3</v>
      </c>
      <c r="G1318" s="9" t="e">
        <f t="shared" si="82"/>
        <v>#VALUE!</v>
      </c>
      <c r="H1318" s="9" t="e">
        <f t="shared" si="83"/>
        <v>#VALUE!</v>
      </c>
      <c r="J1318" s="9" t="str">
        <f>TEXT(MID(B1318,1,Table1[[#This Row],[level1]]-1),"00")</f>
        <v>11</v>
      </c>
      <c r="K1318" s="9" t="e">
        <f>TEXT(MID(B1318,Table1[[#This Row],[level1]]+1,Table1[[#This Row],[level2]]-Table1[[#This Row],[level1]]-1),"00")</f>
        <v>#VALUE!</v>
      </c>
      <c r="L1318" s="9" t="e">
        <f>TEXT(MID(B1318,Table1[[#This Row],[level2]]+1,5),"00")</f>
        <v>#VALUE!</v>
      </c>
      <c r="Q1318" s="9" t="str">
        <f t="shared" si="80"/>
        <v>{"ID":"11.0", "Title":"Manage Enterprise Risk, Compliance, Remediation, and Resiliency"},</v>
      </c>
    </row>
    <row r="1319" spans="1:17" s="9" customFormat="1">
      <c r="A1319" s="6">
        <v>17060</v>
      </c>
      <c r="B1319" s="7" t="s">
        <v>2631</v>
      </c>
      <c r="C1319" s="11" t="s">
        <v>2632</v>
      </c>
      <c r="D1319" s="6" t="s">
        <v>13</v>
      </c>
      <c r="E1319" s="6"/>
      <c r="F1319" s="9">
        <f t="shared" si="81"/>
        <v>3</v>
      </c>
      <c r="G1319" s="9" t="e">
        <f t="shared" si="82"/>
        <v>#VALUE!</v>
      </c>
      <c r="H1319" s="9" t="e">
        <f t="shared" si="83"/>
        <v>#VALUE!</v>
      </c>
      <c r="J1319" s="9" t="str">
        <f>TEXT(MID(B1319,1,Table1[[#This Row],[level1]]-1),"00")</f>
        <v>11</v>
      </c>
      <c r="K1319" s="9" t="e">
        <f>TEXT(MID(B1319,Table1[[#This Row],[level1]]+1,Table1[[#This Row],[level2]]-Table1[[#This Row],[level1]]-1),"00")</f>
        <v>#VALUE!</v>
      </c>
      <c r="L1319" s="9" t="e">
        <f>TEXT(MID(B1319,Table1[[#This Row],[level2]]+1,5),"00")</f>
        <v>#VALUE!</v>
      </c>
      <c r="Q1319" s="9" t="str">
        <f t="shared" si="80"/>
        <v>{"ID":"11.1", "Title":"Manage enterprise risk"},</v>
      </c>
    </row>
    <row r="1320" spans="1:17" s="9" customFormat="1">
      <c r="A1320" s="6">
        <v>16439</v>
      </c>
      <c r="B1320" s="7" t="s">
        <v>2633</v>
      </c>
      <c r="C1320" s="12" t="s">
        <v>2634</v>
      </c>
      <c r="D1320" s="6" t="s">
        <v>13</v>
      </c>
      <c r="E1320" s="6"/>
      <c r="F1320" s="9">
        <f t="shared" si="81"/>
        <v>3</v>
      </c>
      <c r="G1320" s="9">
        <f t="shared" si="82"/>
        <v>5</v>
      </c>
      <c r="H1320" s="9" t="e">
        <f t="shared" si="83"/>
        <v>#VALUE!</v>
      </c>
      <c r="J1320" s="9" t="str">
        <f>TEXT(MID(B1320,1,Table1[[#This Row],[level1]]-1),"00")</f>
        <v>11</v>
      </c>
      <c r="K1320" s="9" t="str">
        <f>TEXT(MID(B1320,Table1[[#This Row],[level1]]+1,Table1[[#This Row],[level2]]-Table1[[#This Row],[level1]]-1),"00")</f>
        <v>01</v>
      </c>
      <c r="L1320" s="9" t="str">
        <f>TEXT(MID(B1320,Table1[[#This Row],[level2]]+1,5),"00")</f>
        <v>01</v>
      </c>
      <c r="Q1320" s="9" t="str">
        <f t="shared" si="80"/>
        <v>{"ID":"11.1.1", "Title":"Establish the enterprise risk framework and policies"},</v>
      </c>
    </row>
    <row r="1321" spans="1:17" s="9" customFormat="1" hidden="1">
      <c r="A1321" s="6">
        <v>16440</v>
      </c>
      <c r="B1321" s="7" t="s">
        <v>2635</v>
      </c>
      <c r="C1321" s="13" t="s">
        <v>2636</v>
      </c>
      <c r="D1321" s="6" t="s">
        <v>13</v>
      </c>
      <c r="E1321" s="6"/>
      <c r="F1321" s="9">
        <f t="shared" si="81"/>
        <v>3</v>
      </c>
      <c r="G1321" s="9">
        <f t="shared" si="82"/>
        <v>5</v>
      </c>
      <c r="H1321" s="9">
        <f t="shared" si="83"/>
        <v>7</v>
      </c>
      <c r="J1321" s="9" t="str">
        <f>TEXT(MID(B1321,1,Table1[[#This Row],[level1]]-1),"00")</f>
        <v>11</v>
      </c>
      <c r="K1321" s="9" t="str">
        <f>TEXT(MID(B1321,Table1[[#This Row],[level1]]+1,Table1[[#This Row],[level2]]-Table1[[#This Row],[level1]]-1),"00")</f>
        <v>01</v>
      </c>
      <c r="L1321" s="9" t="str">
        <f>TEXT(MID(B1321,Table1[[#This Row],[level2]]+1,5),"00")</f>
        <v>1.1</v>
      </c>
      <c r="Q1321" s="9" t="str">
        <f t="shared" si="80"/>
        <v>{"ID":"11.1.1.1", "Title":"Determine risk tolerance for organization"},</v>
      </c>
    </row>
    <row r="1322" spans="1:17" s="9" customFormat="1" hidden="1">
      <c r="A1322" s="6">
        <v>16441</v>
      </c>
      <c r="B1322" s="7" t="s">
        <v>2637</v>
      </c>
      <c r="C1322" s="13" t="s">
        <v>2638</v>
      </c>
      <c r="D1322" s="6" t="s">
        <v>13</v>
      </c>
      <c r="E1322" s="6"/>
      <c r="F1322" s="9">
        <f t="shared" si="81"/>
        <v>3</v>
      </c>
      <c r="G1322" s="9">
        <f t="shared" si="82"/>
        <v>5</v>
      </c>
      <c r="H1322" s="9">
        <f t="shared" si="83"/>
        <v>7</v>
      </c>
      <c r="J1322" s="9" t="str">
        <f>TEXT(MID(B1322,1,Table1[[#This Row],[level1]]-1),"00")</f>
        <v>11</v>
      </c>
      <c r="K1322" s="9" t="str">
        <f>TEXT(MID(B1322,Table1[[#This Row],[level1]]+1,Table1[[#This Row],[level2]]-Table1[[#This Row],[level1]]-1),"00")</f>
        <v>01</v>
      </c>
      <c r="L1322" s="9" t="str">
        <f>TEXT(MID(B1322,Table1[[#This Row],[level2]]+1,5),"00")</f>
        <v>1.2</v>
      </c>
      <c r="Q1322" s="9" t="str">
        <f t="shared" si="80"/>
        <v>{"ID":"11.1.1.2", "Title":"Develop and maintain enterprise risk policies and procedures"},</v>
      </c>
    </row>
    <row r="1323" spans="1:17" s="9" customFormat="1" hidden="1">
      <c r="A1323" s="6">
        <v>16442</v>
      </c>
      <c r="B1323" s="7" t="s">
        <v>2639</v>
      </c>
      <c r="C1323" s="13" t="s">
        <v>2640</v>
      </c>
      <c r="D1323" s="6" t="s">
        <v>13</v>
      </c>
      <c r="E1323" s="6"/>
      <c r="F1323" s="9">
        <f t="shared" si="81"/>
        <v>3</v>
      </c>
      <c r="G1323" s="9">
        <f t="shared" si="82"/>
        <v>5</v>
      </c>
      <c r="H1323" s="9">
        <f t="shared" si="83"/>
        <v>7</v>
      </c>
      <c r="J1323" s="9" t="str">
        <f>TEXT(MID(B1323,1,Table1[[#This Row],[level1]]-1),"00")</f>
        <v>11</v>
      </c>
      <c r="K1323" s="9" t="str">
        <f>TEXT(MID(B1323,Table1[[#This Row],[level1]]+1,Table1[[#This Row],[level2]]-Table1[[#This Row],[level1]]-1),"00")</f>
        <v>01</v>
      </c>
      <c r="L1323" s="9" t="str">
        <f>TEXT(MID(B1323,Table1[[#This Row],[level2]]+1,5),"00")</f>
        <v>1.3</v>
      </c>
      <c r="Q1323" s="9" t="str">
        <f t="shared" si="80"/>
        <v>{"ID":"11.1.1.3", "Title":"Identify and implement enterprise risk management tools"},</v>
      </c>
    </row>
    <row r="1324" spans="1:17" s="9" customFormat="1" ht="27.6" hidden="1">
      <c r="A1324" s="6">
        <v>16443</v>
      </c>
      <c r="B1324" s="7" t="s">
        <v>2641</v>
      </c>
      <c r="C1324" s="13" t="s">
        <v>2642</v>
      </c>
      <c r="D1324" s="6" t="s">
        <v>13</v>
      </c>
      <c r="E1324" s="6"/>
      <c r="F1324" s="9">
        <f t="shared" si="81"/>
        <v>3</v>
      </c>
      <c r="G1324" s="9">
        <f t="shared" si="82"/>
        <v>5</v>
      </c>
      <c r="H1324" s="9">
        <f t="shared" si="83"/>
        <v>7</v>
      </c>
      <c r="J1324" s="9" t="str">
        <f>TEXT(MID(B1324,1,Table1[[#This Row],[level1]]-1),"00")</f>
        <v>11</v>
      </c>
      <c r="K1324" s="9" t="str">
        <f>TEXT(MID(B1324,Table1[[#This Row],[level1]]+1,Table1[[#This Row],[level2]]-Table1[[#This Row],[level1]]-1),"00")</f>
        <v>01</v>
      </c>
      <c r="L1324" s="9" t="str">
        <f>TEXT(MID(B1324,Table1[[#This Row],[level2]]+1,5),"00")</f>
        <v>1.4</v>
      </c>
      <c r="Q1324" s="9" t="str">
        <f t="shared" si="80"/>
        <v>{"ID":"11.1.1.4", "Title":"Coordinate the sharing of risk knowledge across the organization"},</v>
      </c>
    </row>
    <row r="1325" spans="1:17" s="9" customFormat="1" ht="27.6" hidden="1">
      <c r="A1325" s="6">
        <v>16444</v>
      </c>
      <c r="B1325" s="7" t="s">
        <v>2643</v>
      </c>
      <c r="C1325" s="13" t="s">
        <v>2644</v>
      </c>
      <c r="D1325" s="6" t="s">
        <v>13</v>
      </c>
      <c r="E1325" s="6"/>
      <c r="F1325" s="9">
        <f t="shared" si="81"/>
        <v>3</v>
      </c>
      <c r="G1325" s="9">
        <f t="shared" si="82"/>
        <v>5</v>
      </c>
      <c r="H1325" s="9">
        <f t="shared" si="83"/>
        <v>7</v>
      </c>
      <c r="J1325" s="9" t="str">
        <f>TEXT(MID(B1325,1,Table1[[#This Row],[level1]]-1),"00")</f>
        <v>11</v>
      </c>
      <c r="K1325" s="9" t="str">
        <f>TEXT(MID(B1325,Table1[[#This Row],[level1]]+1,Table1[[#This Row],[level2]]-Table1[[#This Row],[level1]]-1),"00")</f>
        <v>01</v>
      </c>
      <c r="L1325" s="9" t="str">
        <f>TEXT(MID(B1325,Table1[[#This Row],[level2]]+1,5),"00")</f>
        <v>1.5</v>
      </c>
      <c r="Q1325" s="9" t="str">
        <f t="shared" si="80"/>
        <v>{"ID":"11.1.1.5", "Title":"Prepare and report enterprise risk to executive management and board"},</v>
      </c>
    </row>
    <row r="1326" spans="1:17" s="9" customFormat="1">
      <c r="A1326" s="6">
        <v>16445</v>
      </c>
      <c r="B1326" s="7" t="s">
        <v>2645</v>
      </c>
      <c r="C1326" s="12" t="s">
        <v>2646</v>
      </c>
      <c r="D1326" s="6" t="s">
        <v>13</v>
      </c>
      <c r="E1326" s="6"/>
      <c r="F1326" s="9">
        <f t="shared" si="81"/>
        <v>3</v>
      </c>
      <c r="G1326" s="9">
        <f t="shared" si="82"/>
        <v>5</v>
      </c>
      <c r="H1326" s="9" t="e">
        <f t="shared" si="83"/>
        <v>#VALUE!</v>
      </c>
      <c r="J1326" s="9" t="str">
        <f>TEXT(MID(B1326,1,Table1[[#This Row],[level1]]-1),"00")</f>
        <v>11</v>
      </c>
      <c r="K1326" s="9" t="str">
        <f>TEXT(MID(B1326,Table1[[#This Row],[level1]]+1,Table1[[#This Row],[level2]]-Table1[[#This Row],[level1]]-1),"00")</f>
        <v>01</v>
      </c>
      <c r="L1326" s="9" t="str">
        <f>TEXT(MID(B1326,Table1[[#This Row],[level2]]+1,5),"00")</f>
        <v>02</v>
      </c>
      <c r="Q1326" s="9" t="str">
        <f t="shared" si="80"/>
        <v>{"ID":"11.1.2", "Title":"Oversee and coordinate enterprise risk management activities"},</v>
      </c>
    </row>
    <row r="1327" spans="1:17" s="9" customFormat="1" hidden="1">
      <c r="A1327" s="6">
        <v>16446</v>
      </c>
      <c r="B1327" s="7" t="s">
        <v>2647</v>
      </c>
      <c r="C1327" s="13" t="s">
        <v>2648</v>
      </c>
      <c r="D1327" s="6" t="s">
        <v>13</v>
      </c>
      <c r="E1327" s="6"/>
      <c r="F1327" s="9">
        <f t="shared" si="81"/>
        <v>3</v>
      </c>
      <c r="G1327" s="9">
        <f t="shared" si="82"/>
        <v>5</v>
      </c>
      <c r="H1327" s="9">
        <f t="shared" si="83"/>
        <v>7</v>
      </c>
      <c r="J1327" s="9" t="str">
        <f>TEXT(MID(B1327,1,Table1[[#This Row],[level1]]-1),"00")</f>
        <v>11</v>
      </c>
      <c r="K1327" s="9" t="str">
        <f>TEXT(MID(B1327,Table1[[#This Row],[level1]]+1,Table1[[#This Row],[level2]]-Table1[[#This Row],[level1]]-1),"00")</f>
        <v>01</v>
      </c>
      <c r="L1327" s="9" t="str">
        <f>TEXT(MID(B1327,Table1[[#This Row],[level2]]+1,5),"00")</f>
        <v>2.1</v>
      </c>
      <c r="Q1327" s="9" t="str">
        <f t="shared" si="80"/>
        <v>{"ID":"11.1.2.1", "Title":"Identify enterprise level risks"},</v>
      </c>
    </row>
    <row r="1328" spans="1:17" s="9" customFormat="1" hidden="1">
      <c r="A1328" s="6">
        <v>16447</v>
      </c>
      <c r="B1328" s="7" t="s">
        <v>2649</v>
      </c>
      <c r="C1328" s="13" t="s">
        <v>2650</v>
      </c>
      <c r="D1328" s="6" t="s">
        <v>13</v>
      </c>
      <c r="E1328" s="6"/>
      <c r="F1328" s="9">
        <f t="shared" si="81"/>
        <v>3</v>
      </c>
      <c r="G1328" s="9">
        <f t="shared" si="82"/>
        <v>5</v>
      </c>
      <c r="H1328" s="9">
        <f t="shared" si="83"/>
        <v>7</v>
      </c>
      <c r="J1328" s="9" t="str">
        <f>TEXT(MID(B1328,1,Table1[[#This Row],[level1]]-1),"00")</f>
        <v>11</v>
      </c>
      <c r="K1328" s="9" t="str">
        <f>TEXT(MID(B1328,Table1[[#This Row],[level1]]+1,Table1[[#This Row],[level2]]-Table1[[#This Row],[level1]]-1),"00")</f>
        <v>01</v>
      </c>
      <c r="L1328" s="9" t="str">
        <f>TEXT(MID(B1328,Table1[[#This Row],[level2]]+1,5),"00")</f>
        <v>2.2</v>
      </c>
      <c r="Q1328" s="9" t="str">
        <f t="shared" si="80"/>
        <v>{"ID":"11.1.2.2", "Title":"Assess risks to determine which to mitigate"},</v>
      </c>
    </row>
    <row r="1329" spans="1:17" s="9" customFormat="1" ht="27.6" hidden="1">
      <c r="A1329" s="6">
        <v>16448</v>
      </c>
      <c r="B1329" s="7" t="s">
        <v>2651</v>
      </c>
      <c r="C1329" s="13" t="s">
        <v>2652</v>
      </c>
      <c r="D1329" s="6" t="s">
        <v>13</v>
      </c>
      <c r="E1329" s="6"/>
      <c r="F1329" s="9">
        <f t="shared" si="81"/>
        <v>3</v>
      </c>
      <c r="G1329" s="9">
        <f t="shared" si="82"/>
        <v>5</v>
      </c>
      <c r="H1329" s="9">
        <f t="shared" si="83"/>
        <v>7</v>
      </c>
      <c r="J1329" s="9" t="str">
        <f>TEXT(MID(B1329,1,Table1[[#This Row],[level1]]-1),"00")</f>
        <v>11</v>
      </c>
      <c r="K1329" s="9" t="str">
        <f>TEXT(MID(B1329,Table1[[#This Row],[level1]]+1,Table1[[#This Row],[level2]]-Table1[[#This Row],[level1]]-1),"00")</f>
        <v>01</v>
      </c>
      <c r="L1329" s="9" t="str">
        <f>TEXT(MID(B1329,Table1[[#This Row],[level2]]+1,5),"00")</f>
        <v>2.3</v>
      </c>
      <c r="Q1329" s="9" t="str">
        <f t="shared" si="80"/>
        <v>{"ID":"11.1.2.3", "Title":"Develop risk mitigation and management strategy and integrate with existing performance management processes"},</v>
      </c>
    </row>
    <row r="1330" spans="1:17" s="9" customFormat="1" ht="27.6" hidden="1">
      <c r="A1330" s="6">
        <v>16449</v>
      </c>
      <c r="B1330" s="7" t="s">
        <v>2653</v>
      </c>
      <c r="C1330" s="13" t="s">
        <v>2654</v>
      </c>
      <c r="D1330" s="6" t="s">
        <v>13</v>
      </c>
      <c r="E1330" s="6"/>
      <c r="F1330" s="9">
        <f t="shared" si="81"/>
        <v>3</v>
      </c>
      <c r="G1330" s="9">
        <f t="shared" si="82"/>
        <v>5</v>
      </c>
      <c r="H1330" s="9">
        <f t="shared" si="83"/>
        <v>7</v>
      </c>
      <c r="J1330" s="9" t="str">
        <f>TEXT(MID(B1330,1,Table1[[#This Row],[level1]]-1),"00")</f>
        <v>11</v>
      </c>
      <c r="K1330" s="9" t="str">
        <f>TEXT(MID(B1330,Table1[[#This Row],[level1]]+1,Table1[[#This Row],[level2]]-Table1[[#This Row],[level1]]-1),"00")</f>
        <v>01</v>
      </c>
      <c r="L1330" s="9" t="str">
        <f>TEXT(MID(B1330,Table1[[#This Row],[level2]]+1,5),"00")</f>
        <v>2.4</v>
      </c>
      <c r="Q1330" s="9" t="str">
        <f t="shared" si="80"/>
        <v>{"ID":"11.1.2.4", "Title":"Verify business unit and functional risk mitigation plans are implemented"},</v>
      </c>
    </row>
    <row r="1331" spans="1:17" s="9" customFormat="1" hidden="1">
      <c r="A1331" s="6">
        <v>16450</v>
      </c>
      <c r="B1331" s="7" t="s">
        <v>2655</v>
      </c>
      <c r="C1331" s="13" t="s">
        <v>2656</v>
      </c>
      <c r="D1331" s="6" t="s">
        <v>13</v>
      </c>
      <c r="E1331" s="6"/>
      <c r="F1331" s="9">
        <f t="shared" si="81"/>
        <v>3</v>
      </c>
      <c r="G1331" s="9">
        <f t="shared" si="82"/>
        <v>5</v>
      </c>
      <c r="H1331" s="9">
        <f t="shared" si="83"/>
        <v>7</v>
      </c>
      <c r="J1331" s="9" t="str">
        <f>TEXT(MID(B1331,1,Table1[[#This Row],[level1]]-1),"00")</f>
        <v>11</v>
      </c>
      <c r="K1331" s="9" t="str">
        <f>TEXT(MID(B1331,Table1[[#This Row],[level1]]+1,Table1[[#This Row],[level2]]-Table1[[#This Row],[level1]]-1),"00")</f>
        <v>01</v>
      </c>
      <c r="L1331" s="9" t="str">
        <f>TEXT(MID(B1331,Table1[[#This Row],[level2]]+1,5),"00")</f>
        <v>2.5</v>
      </c>
      <c r="Q1331" s="9" t="str">
        <f t="shared" si="80"/>
        <v>{"ID":"11.1.2.5", "Title":"Ensure risks and risk mitigation actions are monitored"},</v>
      </c>
    </row>
    <row r="1332" spans="1:17" s="9" customFormat="1" hidden="1">
      <c r="A1332" s="6">
        <v>16451</v>
      </c>
      <c r="B1332" s="7" t="s">
        <v>2657</v>
      </c>
      <c r="C1332" s="13" t="s">
        <v>2658</v>
      </c>
      <c r="D1332" s="6" t="s">
        <v>13</v>
      </c>
      <c r="E1332" s="6"/>
      <c r="F1332" s="9">
        <f t="shared" si="81"/>
        <v>3</v>
      </c>
      <c r="G1332" s="9">
        <f t="shared" si="82"/>
        <v>5</v>
      </c>
      <c r="H1332" s="9">
        <f t="shared" si="83"/>
        <v>7</v>
      </c>
      <c r="J1332" s="9" t="str">
        <f>TEXT(MID(B1332,1,Table1[[#This Row],[level1]]-1),"00")</f>
        <v>11</v>
      </c>
      <c r="K1332" s="9" t="str">
        <f>TEXT(MID(B1332,Table1[[#This Row],[level1]]+1,Table1[[#This Row],[level2]]-Table1[[#This Row],[level1]]-1),"00")</f>
        <v>01</v>
      </c>
      <c r="L1332" s="9" t="str">
        <f>TEXT(MID(B1332,Table1[[#This Row],[level2]]+1,5),"00")</f>
        <v>2.6</v>
      </c>
      <c r="Q1332" s="9" t="str">
        <f t="shared" si="80"/>
        <v>{"ID":"11.1.2.6", "Title":"Report on risk activities"},</v>
      </c>
    </row>
    <row r="1333" spans="1:17" s="9" customFormat="1" ht="27.6" hidden="1">
      <c r="A1333" s="6">
        <v>16452</v>
      </c>
      <c r="B1333" s="7" t="s">
        <v>2659</v>
      </c>
      <c r="C1333" s="13" t="s">
        <v>2660</v>
      </c>
      <c r="D1333" s="6" t="s">
        <v>13</v>
      </c>
      <c r="E1333" s="6"/>
      <c r="F1333" s="9">
        <f t="shared" si="81"/>
        <v>3</v>
      </c>
      <c r="G1333" s="9">
        <f t="shared" si="82"/>
        <v>5</v>
      </c>
      <c r="H1333" s="9">
        <f t="shared" si="83"/>
        <v>7</v>
      </c>
      <c r="J1333" s="9" t="str">
        <f>TEXT(MID(B1333,1,Table1[[#This Row],[level1]]-1),"00")</f>
        <v>11</v>
      </c>
      <c r="K1333" s="9" t="str">
        <f>TEXT(MID(B1333,Table1[[#This Row],[level1]]+1,Table1[[#This Row],[level2]]-Table1[[#This Row],[level1]]-1),"00")</f>
        <v>01</v>
      </c>
      <c r="L1333" s="9" t="str">
        <f>TEXT(MID(B1333,Table1[[#This Row],[level2]]+1,5),"00")</f>
        <v>2.7</v>
      </c>
      <c r="Q1333" s="9" t="str">
        <f t="shared" si="80"/>
        <v>{"ID":"11.1.2.7", "Title":"Coordinate business unit and functional risk management activities"},</v>
      </c>
    </row>
    <row r="1334" spans="1:17" s="9" customFormat="1" ht="27.6" hidden="1">
      <c r="A1334" s="6">
        <v>16453</v>
      </c>
      <c r="B1334" s="7" t="s">
        <v>2661</v>
      </c>
      <c r="C1334" s="13" t="s">
        <v>2662</v>
      </c>
      <c r="D1334" s="6" t="s">
        <v>13</v>
      </c>
      <c r="E1334" s="6"/>
      <c r="F1334" s="9">
        <f t="shared" si="81"/>
        <v>3</v>
      </c>
      <c r="G1334" s="9">
        <f t="shared" si="82"/>
        <v>5</v>
      </c>
      <c r="H1334" s="9">
        <f t="shared" si="83"/>
        <v>7</v>
      </c>
      <c r="J1334" s="9" t="str">
        <f>TEXT(MID(B1334,1,Table1[[#This Row],[level1]]-1),"00")</f>
        <v>11</v>
      </c>
      <c r="K1334" s="9" t="str">
        <f>TEXT(MID(B1334,Table1[[#This Row],[level1]]+1,Table1[[#This Row],[level2]]-Table1[[#This Row],[level1]]-1),"00")</f>
        <v>01</v>
      </c>
      <c r="L1334" s="9" t="str">
        <f>TEXT(MID(B1334,Table1[[#This Row],[level2]]+1,5),"00")</f>
        <v>2.8</v>
      </c>
      <c r="Q1334" s="9" t="str">
        <f t="shared" si="80"/>
        <v>{"ID":"11.1.2.8", "Title":"Ensure that each business unit/function follows the enterprise risk management process"},</v>
      </c>
    </row>
    <row r="1335" spans="1:17" s="9" customFormat="1" ht="27.6" hidden="1">
      <c r="A1335" s="6">
        <v>16454</v>
      </c>
      <c r="B1335" s="7" t="s">
        <v>2663</v>
      </c>
      <c r="C1335" s="13" t="s">
        <v>2664</v>
      </c>
      <c r="D1335" s="6" t="s">
        <v>13</v>
      </c>
      <c r="E1335" s="6"/>
      <c r="F1335" s="9">
        <f t="shared" si="81"/>
        <v>3</v>
      </c>
      <c r="G1335" s="9">
        <f t="shared" si="82"/>
        <v>5</v>
      </c>
      <c r="H1335" s="9">
        <f t="shared" si="83"/>
        <v>7</v>
      </c>
      <c r="J1335" s="9" t="str">
        <f>TEXT(MID(B1335,1,Table1[[#This Row],[level1]]-1),"00")</f>
        <v>11</v>
      </c>
      <c r="K1335" s="9" t="str">
        <f>TEXT(MID(B1335,Table1[[#This Row],[level1]]+1,Table1[[#This Row],[level2]]-Table1[[#This Row],[level1]]-1),"00")</f>
        <v>01</v>
      </c>
      <c r="L1335" s="9" t="str">
        <f>TEXT(MID(B1335,Table1[[#This Row],[level2]]+1,5),"00")</f>
        <v>2.9</v>
      </c>
      <c r="Q1335" s="9" t="str">
        <f t="shared" si="80"/>
        <v>{"ID":"11.1.2.9", "Title":"Ensure that each business unit/function follows the enterprise risk reporting process"},</v>
      </c>
    </row>
    <row r="1336" spans="1:17" s="9" customFormat="1">
      <c r="A1336" s="6">
        <v>17462</v>
      </c>
      <c r="B1336" s="7" t="s">
        <v>2665</v>
      </c>
      <c r="C1336" s="12" t="s">
        <v>2666</v>
      </c>
      <c r="D1336" s="6" t="s">
        <v>13</v>
      </c>
      <c r="E1336" s="6"/>
      <c r="F1336" s="9">
        <f t="shared" si="81"/>
        <v>3</v>
      </c>
      <c r="G1336" s="9">
        <f t="shared" si="82"/>
        <v>5</v>
      </c>
      <c r="H1336" s="9" t="e">
        <f t="shared" si="83"/>
        <v>#VALUE!</v>
      </c>
      <c r="J1336" s="9" t="str">
        <f>TEXT(MID(B1336,1,Table1[[#This Row],[level1]]-1),"00")</f>
        <v>11</v>
      </c>
      <c r="K1336" s="9" t="str">
        <f>TEXT(MID(B1336,Table1[[#This Row],[level1]]+1,Table1[[#This Row],[level2]]-Table1[[#This Row],[level1]]-1),"00")</f>
        <v>01</v>
      </c>
      <c r="L1336" s="9" t="str">
        <f>TEXT(MID(B1336,Table1[[#This Row],[level2]]+1,5),"00")</f>
        <v>03</v>
      </c>
      <c r="Q1336" s="9" t="str">
        <f t="shared" si="80"/>
        <v>{"ID":"11.1.3", "Title":"Manage business unit and function risk"},</v>
      </c>
    </row>
    <row r="1337" spans="1:17" s="9" customFormat="1" hidden="1">
      <c r="A1337" s="6">
        <v>16456</v>
      </c>
      <c r="B1337" s="7" t="s">
        <v>2667</v>
      </c>
      <c r="C1337" s="13" t="s">
        <v>2668</v>
      </c>
      <c r="D1337" s="6" t="s">
        <v>13</v>
      </c>
      <c r="E1337" s="6"/>
      <c r="F1337" s="9">
        <f t="shared" si="81"/>
        <v>3</v>
      </c>
      <c r="G1337" s="9">
        <f t="shared" si="82"/>
        <v>5</v>
      </c>
      <c r="H1337" s="9">
        <f t="shared" si="83"/>
        <v>7</v>
      </c>
      <c r="J1337" s="9" t="str">
        <f>TEXT(MID(B1337,1,Table1[[#This Row],[level1]]-1),"00")</f>
        <v>11</v>
      </c>
      <c r="K1337" s="9" t="str">
        <f>TEXT(MID(B1337,Table1[[#This Row],[level1]]+1,Table1[[#This Row],[level2]]-Table1[[#This Row],[level1]]-1),"00")</f>
        <v>01</v>
      </c>
      <c r="L1337" s="9" t="str">
        <f>TEXT(MID(B1337,Table1[[#This Row],[level2]]+1,5),"00")</f>
        <v>3.1</v>
      </c>
      <c r="Q1337" s="9" t="str">
        <f t="shared" si="80"/>
        <v>{"ID":"11.1.3.1", "Title":"Identify risks"},</v>
      </c>
    </row>
    <row r="1338" spans="1:17" s="9" customFormat="1" ht="27.6" hidden="1">
      <c r="A1338" s="6">
        <v>16457</v>
      </c>
      <c r="B1338" s="7" t="s">
        <v>2669</v>
      </c>
      <c r="C1338" s="13" t="s">
        <v>2670</v>
      </c>
      <c r="D1338" s="6" t="s">
        <v>13</v>
      </c>
      <c r="E1338" s="6"/>
      <c r="F1338" s="9">
        <f t="shared" si="81"/>
        <v>3</v>
      </c>
      <c r="G1338" s="9">
        <f t="shared" si="82"/>
        <v>5</v>
      </c>
      <c r="H1338" s="9">
        <f t="shared" si="83"/>
        <v>7</v>
      </c>
      <c r="J1338" s="9" t="str">
        <f>TEXT(MID(B1338,1,Table1[[#This Row],[level1]]-1),"00")</f>
        <v>11</v>
      </c>
      <c r="K1338" s="9" t="str">
        <f>TEXT(MID(B1338,Table1[[#This Row],[level1]]+1,Table1[[#This Row],[level2]]-Table1[[#This Row],[level1]]-1),"00")</f>
        <v>01</v>
      </c>
      <c r="L1338" s="9" t="str">
        <f>TEXT(MID(B1338,Table1[[#This Row],[level2]]+1,5),"00")</f>
        <v>3.2</v>
      </c>
      <c r="Q1338" s="9" t="str">
        <f t="shared" si="80"/>
        <v>{"ID":"11.1.3.2", "Title":"Assess risks using enterprise risk framework policies and procedures"},</v>
      </c>
    </row>
    <row r="1339" spans="1:17" s="9" customFormat="1" hidden="1">
      <c r="A1339" s="6">
        <v>16458</v>
      </c>
      <c r="B1339" s="7" t="s">
        <v>2671</v>
      </c>
      <c r="C1339" s="13" t="s">
        <v>2672</v>
      </c>
      <c r="D1339" s="6" t="s">
        <v>13</v>
      </c>
      <c r="E1339" s="6"/>
      <c r="F1339" s="9">
        <f t="shared" si="81"/>
        <v>3</v>
      </c>
      <c r="G1339" s="9">
        <f t="shared" si="82"/>
        <v>5</v>
      </c>
      <c r="H1339" s="9">
        <f t="shared" si="83"/>
        <v>7</v>
      </c>
      <c r="J1339" s="9" t="str">
        <f>TEXT(MID(B1339,1,Table1[[#This Row],[level1]]-1),"00")</f>
        <v>11</v>
      </c>
      <c r="K1339" s="9" t="str">
        <f>TEXT(MID(B1339,Table1[[#This Row],[level1]]+1,Table1[[#This Row],[level2]]-Table1[[#This Row],[level1]]-1),"00")</f>
        <v>01</v>
      </c>
      <c r="L1339" s="9" t="str">
        <f>TEXT(MID(B1339,Table1[[#This Row],[level2]]+1,5),"00")</f>
        <v>3.3</v>
      </c>
      <c r="Q1339" s="9" t="str">
        <f t="shared" si="80"/>
        <v>{"ID":"11.1.3.3", "Title":"Develop mitigation plans for risks"},</v>
      </c>
    </row>
    <row r="1340" spans="1:17" s="9" customFormat="1" hidden="1">
      <c r="A1340" s="6">
        <v>16459</v>
      </c>
      <c r="B1340" s="7" t="s">
        <v>2673</v>
      </c>
      <c r="C1340" s="13" t="s">
        <v>2674</v>
      </c>
      <c r="D1340" s="6" t="s">
        <v>13</v>
      </c>
      <c r="E1340" s="6"/>
      <c r="F1340" s="9">
        <f t="shared" si="81"/>
        <v>3</v>
      </c>
      <c r="G1340" s="9">
        <f t="shared" si="82"/>
        <v>5</v>
      </c>
      <c r="H1340" s="9">
        <f t="shared" si="83"/>
        <v>7</v>
      </c>
      <c r="J1340" s="9" t="str">
        <f>TEXT(MID(B1340,1,Table1[[#This Row],[level1]]-1),"00")</f>
        <v>11</v>
      </c>
      <c r="K1340" s="9" t="str">
        <f>TEXT(MID(B1340,Table1[[#This Row],[level1]]+1,Table1[[#This Row],[level2]]-Table1[[#This Row],[level1]]-1),"00")</f>
        <v>01</v>
      </c>
      <c r="L1340" s="9" t="str">
        <f>TEXT(MID(B1340,Table1[[#This Row],[level2]]+1,5),"00")</f>
        <v>3.4</v>
      </c>
      <c r="Q1340" s="9" t="str">
        <f t="shared" si="80"/>
        <v>{"ID":"11.1.3.4", "Title":"Implement mitigation plans for risks"},</v>
      </c>
    </row>
    <row r="1341" spans="1:17" s="9" customFormat="1" hidden="1">
      <c r="A1341" s="6">
        <v>16460</v>
      </c>
      <c r="B1341" s="7" t="s">
        <v>2675</v>
      </c>
      <c r="C1341" s="13" t="s">
        <v>2676</v>
      </c>
      <c r="D1341" s="6" t="s">
        <v>13</v>
      </c>
      <c r="E1341" s="6"/>
      <c r="F1341" s="9">
        <f t="shared" si="81"/>
        <v>3</v>
      </c>
      <c r="G1341" s="9">
        <f t="shared" si="82"/>
        <v>5</v>
      </c>
      <c r="H1341" s="9">
        <f t="shared" si="83"/>
        <v>7</v>
      </c>
      <c r="J1341" s="9" t="str">
        <f>TEXT(MID(B1341,1,Table1[[#This Row],[level1]]-1),"00")</f>
        <v>11</v>
      </c>
      <c r="K1341" s="9" t="str">
        <f>TEXT(MID(B1341,Table1[[#This Row],[level1]]+1,Table1[[#This Row],[level2]]-Table1[[#This Row],[level1]]-1),"00")</f>
        <v>01</v>
      </c>
      <c r="L1341" s="9" t="str">
        <f>TEXT(MID(B1341,Table1[[#This Row],[level2]]+1,5),"00")</f>
        <v>3.5</v>
      </c>
      <c r="Q1341" s="9" t="str">
        <f t="shared" si="80"/>
        <v>{"ID":"11.1.3.5", "Title":"Monitor risks"},</v>
      </c>
    </row>
    <row r="1342" spans="1:17" s="9" customFormat="1" hidden="1">
      <c r="A1342" s="6">
        <v>16461</v>
      </c>
      <c r="B1342" s="7" t="s">
        <v>2677</v>
      </c>
      <c r="C1342" s="13" t="s">
        <v>2678</v>
      </c>
      <c r="D1342" s="6" t="s">
        <v>13</v>
      </c>
      <c r="E1342" s="6"/>
      <c r="F1342" s="9">
        <f t="shared" si="81"/>
        <v>3</v>
      </c>
      <c r="G1342" s="9">
        <f t="shared" si="82"/>
        <v>5</v>
      </c>
      <c r="H1342" s="9">
        <f t="shared" si="83"/>
        <v>7</v>
      </c>
      <c r="J1342" s="9" t="str">
        <f>TEXT(MID(B1342,1,Table1[[#This Row],[level1]]-1),"00")</f>
        <v>11</v>
      </c>
      <c r="K1342" s="9" t="str">
        <f>TEXT(MID(B1342,Table1[[#This Row],[level1]]+1,Table1[[#This Row],[level2]]-Table1[[#This Row],[level1]]-1),"00")</f>
        <v>01</v>
      </c>
      <c r="L1342" s="9" t="str">
        <f>TEXT(MID(B1342,Table1[[#This Row],[level2]]+1,5),"00")</f>
        <v>3.6</v>
      </c>
      <c r="Q1342" s="9" t="str">
        <f t="shared" si="80"/>
        <v>{"ID":"11.1.3.6", "Title":"Analyze risk activities and update plans"},</v>
      </c>
    </row>
    <row r="1343" spans="1:17" s="9" customFormat="1" hidden="1">
      <c r="A1343" s="6">
        <v>16462</v>
      </c>
      <c r="B1343" s="7" t="s">
        <v>2679</v>
      </c>
      <c r="C1343" s="13" t="s">
        <v>2658</v>
      </c>
      <c r="D1343" s="6" t="s">
        <v>13</v>
      </c>
      <c r="E1343" s="6"/>
      <c r="F1343" s="9">
        <f t="shared" si="81"/>
        <v>3</v>
      </c>
      <c r="G1343" s="9">
        <f t="shared" si="82"/>
        <v>5</v>
      </c>
      <c r="H1343" s="9">
        <f t="shared" si="83"/>
        <v>7</v>
      </c>
      <c r="J1343" s="9" t="str">
        <f>TEXT(MID(B1343,1,Table1[[#This Row],[level1]]-1),"00")</f>
        <v>11</v>
      </c>
      <c r="K1343" s="9" t="str">
        <f>TEXT(MID(B1343,Table1[[#This Row],[level1]]+1,Table1[[#This Row],[level2]]-Table1[[#This Row],[level1]]-1),"00")</f>
        <v>01</v>
      </c>
      <c r="L1343" s="9" t="str">
        <f>TEXT(MID(B1343,Table1[[#This Row],[level2]]+1,5),"00")</f>
        <v>3.7</v>
      </c>
      <c r="Q1343" s="9" t="str">
        <f t="shared" si="80"/>
        <v>{"ID":"11.1.3.7", "Title":"Report on risk activities"},</v>
      </c>
    </row>
    <row r="1344" spans="1:17" s="9" customFormat="1">
      <c r="A1344" s="6">
        <v>17467</v>
      </c>
      <c r="B1344" s="7" t="s">
        <v>2680</v>
      </c>
      <c r="C1344" s="11" t="s">
        <v>2681</v>
      </c>
      <c r="D1344" s="6" t="s">
        <v>13</v>
      </c>
      <c r="E1344" s="6"/>
      <c r="F1344" s="9">
        <f t="shared" si="81"/>
        <v>3</v>
      </c>
      <c r="G1344" s="9" t="e">
        <f t="shared" si="82"/>
        <v>#VALUE!</v>
      </c>
      <c r="H1344" s="9" t="e">
        <f t="shared" si="83"/>
        <v>#VALUE!</v>
      </c>
      <c r="J1344" s="9" t="str">
        <f>TEXT(MID(B1344,1,Table1[[#This Row],[level1]]-1),"00")</f>
        <v>11</v>
      </c>
      <c r="K1344" s="9" t="e">
        <f>TEXT(MID(B1344,Table1[[#This Row],[level1]]+1,Table1[[#This Row],[level2]]-Table1[[#This Row],[level1]]-1),"00")</f>
        <v>#VALUE!</v>
      </c>
      <c r="L1344" s="9" t="e">
        <f>TEXT(MID(B1344,Table1[[#This Row],[level2]]+1,5),"00")</f>
        <v>#VALUE!</v>
      </c>
      <c r="Q1344" s="9" t="str">
        <f t="shared" si="80"/>
        <v>{"ID":"11.2", "Title":"Manage compliance"},</v>
      </c>
    </row>
    <row r="1345" spans="1:17" s="9" customFormat="1">
      <c r="A1345" s="6">
        <v>17468</v>
      </c>
      <c r="B1345" s="7" t="s">
        <v>2682</v>
      </c>
      <c r="C1345" s="12" t="s">
        <v>2683</v>
      </c>
      <c r="D1345" s="6" t="s">
        <v>13</v>
      </c>
      <c r="E1345" s="6"/>
      <c r="F1345" s="9">
        <f t="shared" si="81"/>
        <v>3</v>
      </c>
      <c r="G1345" s="9">
        <f t="shared" si="82"/>
        <v>5</v>
      </c>
      <c r="H1345" s="9" t="e">
        <f t="shared" si="83"/>
        <v>#VALUE!</v>
      </c>
      <c r="J1345" s="9" t="str">
        <f>TEXT(MID(B1345,1,Table1[[#This Row],[level1]]-1),"00")</f>
        <v>11</v>
      </c>
      <c r="K1345" s="9" t="str">
        <f>TEXT(MID(B1345,Table1[[#This Row],[level1]]+1,Table1[[#This Row],[level2]]-Table1[[#This Row],[level1]]-1),"00")</f>
        <v>02</v>
      </c>
      <c r="L1345" s="9" t="str">
        <f>TEXT(MID(B1345,Table1[[#This Row],[level2]]+1,5),"00")</f>
        <v>01</v>
      </c>
      <c r="Q1345" s="9" t="str">
        <f t="shared" si="80"/>
        <v>{"ID":"11.2.1", "Title":"Establish compliance framework and policies"},</v>
      </c>
    </row>
    <row r="1346" spans="1:17" s="9" customFormat="1" hidden="1">
      <c r="A1346" s="6">
        <v>17469</v>
      </c>
      <c r="B1346" s="7" t="s">
        <v>2684</v>
      </c>
      <c r="C1346" s="13" t="s">
        <v>2685</v>
      </c>
      <c r="D1346" s="6" t="s">
        <v>13</v>
      </c>
      <c r="E1346" s="6"/>
      <c r="F1346" s="9">
        <f t="shared" si="81"/>
        <v>3</v>
      </c>
      <c r="G1346" s="9">
        <f t="shared" si="82"/>
        <v>5</v>
      </c>
      <c r="H1346" s="9">
        <f t="shared" si="83"/>
        <v>7</v>
      </c>
      <c r="J1346" s="9" t="str">
        <f>TEXT(MID(B1346,1,Table1[[#This Row],[level1]]-1),"00")</f>
        <v>11</v>
      </c>
      <c r="K1346" s="9" t="str">
        <f>TEXT(MID(B1346,Table1[[#This Row],[level1]]+1,Table1[[#This Row],[level2]]-Table1[[#This Row],[level1]]-1),"00")</f>
        <v>02</v>
      </c>
      <c r="L1346" s="9" t="str">
        <f>TEXT(MID(B1346,Table1[[#This Row],[level2]]+1,5),"00")</f>
        <v>1.1</v>
      </c>
      <c r="Q1346" s="9" t="str">
        <f t="shared" ref="Q1346:Q1409" si="84">"{""ID"":""" &amp; B1346 &amp;""", ""Title"":"""&amp;C1346&amp;"""},"</f>
        <v>{"ID":"11.2.1.1", "Title":"Develop enterprise compliance policies and procedures"},</v>
      </c>
    </row>
    <row r="1347" spans="1:17" s="9" customFormat="1" hidden="1">
      <c r="A1347" s="6">
        <v>17470</v>
      </c>
      <c r="B1347" s="7" t="s">
        <v>2686</v>
      </c>
      <c r="C1347" s="13" t="s">
        <v>2687</v>
      </c>
      <c r="D1347" s="6" t="s">
        <v>13</v>
      </c>
      <c r="E1347" s="6"/>
      <c r="F1347" s="9">
        <f t="shared" ref="F1347:F1410" si="85">FIND(".",B1347)</f>
        <v>3</v>
      </c>
      <c r="G1347" s="9">
        <f t="shared" si="82"/>
        <v>5</v>
      </c>
      <c r="H1347" s="9">
        <f t="shared" si="83"/>
        <v>7</v>
      </c>
      <c r="J1347" s="9" t="str">
        <f>TEXT(MID(B1347,1,Table1[[#This Row],[level1]]-1),"00")</f>
        <v>11</v>
      </c>
      <c r="K1347" s="9" t="str">
        <f>TEXT(MID(B1347,Table1[[#This Row],[level1]]+1,Table1[[#This Row],[level2]]-Table1[[#This Row],[level1]]-1),"00")</f>
        <v>02</v>
      </c>
      <c r="L1347" s="9" t="str">
        <f>TEXT(MID(B1347,Table1[[#This Row],[level2]]+1,5),"00")</f>
        <v>1.2</v>
      </c>
      <c r="Q1347" s="9" t="str">
        <f t="shared" si="84"/>
        <v>{"ID":"11.2.1.2", "Title":"Implement enterprise compliance activities"},</v>
      </c>
    </row>
    <row r="1348" spans="1:17" s="9" customFormat="1" hidden="1">
      <c r="A1348" s="6">
        <v>14133</v>
      </c>
      <c r="B1348" s="7" t="s">
        <v>2688</v>
      </c>
      <c r="C1348" s="13" t="s">
        <v>2689</v>
      </c>
      <c r="D1348" s="6" t="s">
        <v>13</v>
      </c>
      <c r="E1348" s="6"/>
      <c r="F1348" s="9">
        <f t="shared" si="85"/>
        <v>3</v>
      </c>
      <c r="G1348" s="9">
        <f t="shared" si="82"/>
        <v>5</v>
      </c>
      <c r="H1348" s="9">
        <f t="shared" si="83"/>
        <v>7</v>
      </c>
      <c r="J1348" s="9" t="str">
        <f>TEXT(MID(B1348,1,Table1[[#This Row],[level1]]-1),"00")</f>
        <v>11</v>
      </c>
      <c r="K1348" s="9" t="str">
        <f>TEXT(MID(B1348,Table1[[#This Row],[level1]]+1,Table1[[#This Row],[level2]]-Table1[[#This Row],[level1]]-1),"00")</f>
        <v>02</v>
      </c>
      <c r="L1348" s="9" t="str">
        <f>TEXT(MID(B1348,Table1[[#This Row],[level2]]+1,5),"00")</f>
        <v>1.3</v>
      </c>
      <c r="Q1348" s="9" t="str">
        <f t="shared" si="84"/>
        <v>{"ID":"11.2.1.3", "Title":"Manage internal audits"},</v>
      </c>
    </row>
    <row r="1349" spans="1:17" s="9" customFormat="1" hidden="1">
      <c r="A1349" s="6">
        <v>14137</v>
      </c>
      <c r="B1349" s="7" t="s">
        <v>2690</v>
      </c>
      <c r="C1349" s="13" t="s">
        <v>2691</v>
      </c>
      <c r="D1349" s="6" t="s">
        <v>13</v>
      </c>
      <c r="E1349" s="6"/>
      <c r="F1349" s="9">
        <f t="shared" si="85"/>
        <v>3</v>
      </c>
      <c r="G1349" s="9">
        <f t="shared" ref="G1349:G1412" si="86">FIND(".",B1349,F1349+1)</f>
        <v>5</v>
      </c>
      <c r="H1349" s="9">
        <f t="shared" si="83"/>
        <v>7</v>
      </c>
      <c r="J1349" s="9" t="str">
        <f>TEXT(MID(B1349,1,Table1[[#This Row],[level1]]-1),"00")</f>
        <v>11</v>
      </c>
      <c r="K1349" s="9" t="str">
        <f>TEXT(MID(B1349,Table1[[#This Row],[level1]]+1,Table1[[#This Row],[level2]]-Table1[[#This Row],[level1]]-1),"00")</f>
        <v>02</v>
      </c>
      <c r="L1349" s="9" t="str">
        <f>TEXT(MID(B1349,Table1[[#This Row],[level2]]+1,5),"00")</f>
        <v>1.4</v>
      </c>
      <c r="Q1349" s="9" t="str">
        <f t="shared" si="84"/>
        <v>{"ID":"11.2.1.4", "Title":"Maintain controls-related technologies and tools"},</v>
      </c>
    </row>
    <row r="1350" spans="1:17" s="9" customFormat="1">
      <c r="A1350" s="6">
        <v>16463</v>
      </c>
      <c r="B1350" s="7" t="s">
        <v>2692</v>
      </c>
      <c r="C1350" s="12" t="s">
        <v>2693</v>
      </c>
      <c r="D1350" s="6" t="s">
        <v>13</v>
      </c>
      <c r="E1350" s="6"/>
      <c r="F1350" s="9">
        <f t="shared" si="85"/>
        <v>3</v>
      </c>
      <c r="G1350" s="9">
        <f t="shared" si="86"/>
        <v>5</v>
      </c>
      <c r="H1350" s="9" t="e">
        <f t="shared" ref="H1350:H1413" si="87">FIND(".",B1350,G1350+1)</f>
        <v>#VALUE!</v>
      </c>
      <c r="J1350" s="9" t="str">
        <f>TEXT(MID(B1350,1,Table1[[#This Row],[level1]]-1),"00")</f>
        <v>11</v>
      </c>
      <c r="K1350" s="9" t="str">
        <f>TEXT(MID(B1350,Table1[[#This Row],[level1]]+1,Table1[[#This Row],[level2]]-Table1[[#This Row],[level1]]-1),"00")</f>
        <v>02</v>
      </c>
      <c r="L1350" s="9" t="str">
        <f>TEXT(MID(B1350,Table1[[#This Row],[level2]]+1,5),"00")</f>
        <v>02</v>
      </c>
      <c r="Q1350" s="9" t="str">
        <f t="shared" si="84"/>
        <v>{"ID":"11.2.2", "Title":"Manage regulatory compliance"},</v>
      </c>
    </row>
    <row r="1351" spans="1:17" s="9" customFormat="1" hidden="1">
      <c r="A1351" s="6">
        <v>16464</v>
      </c>
      <c r="B1351" s="7" t="s">
        <v>2694</v>
      </c>
      <c r="C1351" s="13" t="s">
        <v>2695</v>
      </c>
      <c r="D1351" s="6" t="s">
        <v>13</v>
      </c>
      <c r="E1351" s="6"/>
      <c r="F1351" s="9">
        <f t="shared" si="85"/>
        <v>3</v>
      </c>
      <c r="G1351" s="9">
        <f t="shared" si="86"/>
        <v>5</v>
      </c>
      <c r="H1351" s="9">
        <f t="shared" si="87"/>
        <v>7</v>
      </c>
      <c r="J1351" s="9" t="str">
        <f>TEXT(MID(B1351,1,Table1[[#This Row],[level1]]-1),"00")</f>
        <v>11</v>
      </c>
      <c r="K1351" s="9" t="str">
        <f>TEXT(MID(B1351,Table1[[#This Row],[level1]]+1,Table1[[#This Row],[level2]]-Table1[[#This Row],[level1]]-1),"00")</f>
        <v>02</v>
      </c>
      <c r="L1351" s="9" t="str">
        <f>TEXT(MID(B1351,Table1[[#This Row],[level2]]+1,5),"00")</f>
        <v>2.1</v>
      </c>
      <c r="Q1351" s="9" t="str">
        <f t="shared" si="84"/>
        <v>{"ID":"11.2.2.1", "Title":"Develop regulatory compliance procedures"},</v>
      </c>
    </row>
    <row r="1352" spans="1:17" s="9" customFormat="1" hidden="1">
      <c r="A1352" s="6">
        <v>16465</v>
      </c>
      <c r="B1352" s="7" t="s">
        <v>2696</v>
      </c>
      <c r="C1352" s="13" t="s">
        <v>2697</v>
      </c>
      <c r="D1352" s="6" t="s">
        <v>13</v>
      </c>
      <c r="E1352" s="6"/>
      <c r="F1352" s="9">
        <f t="shared" si="85"/>
        <v>3</v>
      </c>
      <c r="G1352" s="9">
        <f t="shared" si="86"/>
        <v>5</v>
      </c>
      <c r="H1352" s="9">
        <f t="shared" si="87"/>
        <v>7</v>
      </c>
      <c r="J1352" s="9" t="str">
        <f>TEXT(MID(B1352,1,Table1[[#This Row],[level1]]-1),"00")</f>
        <v>11</v>
      </c>
      <c r="K1352" s="9" t="str">
        <f>TEXT(MID(B1352,Table1[[#This Row],[level1]]+1,Table1[[#This Row],[level2]]-Table1[[#This Row],[level1]]-1),"00")</f>
        <v>02</v>
      </c>
      <c r="L1352" s="9" t="str">
        <f>TEXT(MID(B1352,Table1[[#This Row],[level2]]+1,5),"00")</f>
        <v>2.2</v>
      </c>
      <c r="Q1352" s="9" t="str">
        <f t="shared" si="84"/>
        <v>{"ID":"11.2.2.2", "Title":"Identify applicable regulatory requirements"},</v>
      </c>
    </row>
    <row r="1353" spans="1:17" s="9" customFormat="1" ht="27.6" hidden="1">
      <c r="A1353" s="6">
        <v>16466</v>
      </c>
      <c r="B1353" s="7" t="s">
        <v>2698</v>
      </c>
      <c r="C1353" s="13" t="s">
        <v>2699</v>
      </c>
      <c r="D1353" s="6" t="s">
        <v>13</v>
      </c>
      <c r="E1353" s="6"/>
      <c r="F1353" s="9">
        <f t="shared" si="85"/>
        <v>3</v>
      </c>
      <c r="G1353" s="9">
        <f t="shared" si="86"/>
        <v>5</v>
      </c>
      <c r="H1353" s="9">
        <f t="shared" si="87"/>
        <v>7</v>
      </c>
      <c r="J1353" s="9" t="str">
        <f>TEXT(MID(B1353,1,Table1[[#This Row],[level1]]-1),"00")</f>
        <v>11</v>
      </c>
      <c r="K1353" s="9" t="str">
        <f>TEXT(MID(B1353,Table1[[#This Row],[level1]]+1,Table1[[#This Row],[level2]]-Table1[[#This Row],[level1]]-1),"00")</f>
        <v>02</v>
      </c>
      <c r="L1353" s="9" t="str">
        <f>TEXT(MID(B1353,Table1[[#This Row],[level2]]+1,5),"00")</f>
        <v>2.3</v>
      </c>
      <c r="Q1353" s="9" t="str">
        <f t="shared" si="84"/>
        <v>{"ID":"11.2.2.3", "Title":"Monitor the regulatory environment for changing or emerging regulations"},</v>
      </c>
    </row>
    <row r="1354" spans="1:17" s="9" customFormat="1" ht="27.6" hidden="1">
      <c r="A1354" s="6">
        <v>16467</v>
      </c>
      <c r="B1354" s="7" t="s">
        <v>2700</v>
      </c>
      <c r="C1354" s="13" t="s">
        <v>2701</v>
      </c>
      <c r="D1354" s="6" t="s">
        <v>13</v>
      </c>
      <c r="E1354" s="6"/>
      <c r="F1354" s="9">
        <f t="shared" si="85"/>
        <v>3</v>
      </c>
      <c r="G1354" s="9">
        <f t="shared" si="86"/>
        <v>5</v>
      </c>
      <c r="H1354" s="9">
        <f t="shared" si="87"/>
        <v>7</v>
      </c>
      <c r="J1354" s="9" t="str">
        <f>TEXT(MID(B1354,1,Table1[[#This Row],[level1]]-1),"00")</f>
        <v>11</v>
      </c>
      <c r="K1354" s="9" t="str">
        <f>TEXT(MID(B1354,Table1[[#This Row],[level1]]+1,Table1[[#This Row],[level2]]-Table1[[#This Row],[level1]]-1),"00")</f>
        <v>02</v>
      </c>
      <c r="L1354" s="9" t="str">
        <f>TEXT(MID(B1354,Table1[[#This Row],[level2]]+1,5),"00")</f>
        <v>2.4</v>
      </c>
      <c r="Q1354" s="9" t="str">
        <f t="shared" si="84"/>
        <v>{"ID":"11.2.2.4", "Title":"Assess current compliance position and identify weaknesses or shortfalls therein"},</v>
      </c>
    </row>
    <row r="1355" spans="1:17" s="9" customFormat="1" ht="27.6" hidden="1">
      <c r="A1355" s="6">
        <v>16468</v>
      </c>
      <c r="B1355" s="7" t="s">
        <v>2702</v>
      </c>
      <c r="C1355" s="13" t="s">
        <v>2703</v>
      </c>
      <c r="D1355" s="6" t="s">
        <v>13</v>
      </c>
      <c r="E1355" s="6"/>
      <c r="F1355" s="9">
        <f t="shared" si="85"/>
        <v>3</v>
      </c>
      <c r="G1355" s="9">
        <f t="shared" si="86"/>
        <v>5</v>
      </c>
      <c r="H1355" s="9">
        <f t="shared" si="87"/>
        <v>7</v>
      </c>
      <c r="J1355" s="9" t="str">
        <f>TEXT(MID(B1355,1,Table1[[#This Row],[level1]]-1),"00")</f>
        <v>11</v>
      </c>
      <c r="K1355" s="9" t="str">
        <f>TEXT(MID(B1355,Table1[[#This Row],[level1]]+1,Table1[[#This Row],[level2]]-Table1[[#This Row],[level1]]-1),"00")</f>
        <v>02</v>
      </c>
      <c r="L1355" s="9" t="str">
        <f>TEXT(MID(B1355,Table1[[#This Row],[level2]]+1,5),"00")</f>
        <v>2.5</v>
      </c>
      <c r="Q1355" s="9" t="str">
        <f t="shared" si="84"/>
        <v>{"ID":"11.2.2.5", "Title":"Implement missing or stronger regulatory compliance controls and policies"},</v>
      </c>
    </row>
    <row r="1356" spans="1:17" s="9" customFormat="1" ht="27.6" hidden="1">
      <c r="A1356" s="6">
        <v>16469</v>
      </c>
      <c r="B1356" s="7" t="s">
        <v>2704</v>
      </c>
      <c r="C1356" s="13" t="s">
        <v>2705</v>
      </c>
      <c r="D1356" s="6" t="s">
        <v>13</v>
      </c>
      <c r="E1356" s="6"/>
      <c r="F1356" s="9">
        <f t="shared" si="85"/>
        <v>3</v>
      </c>
      <c r="G1356" s="9">
        <f t="shared" si="86"/>
        <v>5</v>
      </c>
      <c r="H1356" s="9">
        <f t="shared" si="87"/>
        <v>7</v>
      </c>
      <c r="J1356" s="9" t="str">
        <f>TEXT(MID(B1356,1,Table1[[#This Row],[level1]]-1),"00")</f>
        <v>11</v>
      </c>
      <c r="K1356" s="9" t="str">
        <f>TEXT(MID(B1356,Table1[[#This Row],[level1]]+1,Table1[[#This Row],[level2]]-Table1[[#This Row],[level1]]-1),"00")</f>
        <v>02</v>
      </c>
      <c r="L1356" s="9" t="str">
        <f>TEXT(MID(B1356,Table1[[#This Row],[level2]]+1,5),"00")</f>
        <v>2.6</v>
      </c>
      <c r="Q1356" s="9" t="str">
        <f t="shared" si="84"/>
        <v>{"ID":"11.2.2.6", "Title":"Monitor and test regulatory compliance position and existing controls"},</v>
      </c>
    </row>
    <row r="1357" spans="1:17" s="9" customFormat="1" hidden="1">
      <c r="A1357" s="6">
        <v>19595</v>
      </c>
      <c r="B1357" s="7" t="s">
        <v>2706</v>
      </c>
      <c r="C1357" s="13" t="s">
        <v>2707</v>
      </c>
      <c r="D1357" s="6" t="s">
        <v>13</v>
      </c>
      <c r="E1357" s="6"/>
      <c r="F1357" s="9">
        <f t="shared" si="85"/>
        <v>3</v>
      </c>
      <c r="G1357" s="9">
        <f t="shared" si="86"/>
        <v>5</v>
      </c>
      <c r="H1357" s="9">
        <f t="shared" si="87"/>
        <v>7</v>
      </c>
      <c r="J1357" s="9" t="str">
        <f>TEXT(MID(B1357,1,Table1[[#This Row],[level1]]-1),"00")</f>
        <v>11</v>
      </c>
      <c r="K1357" s="9" t="str">
        <f>TEXT(MID(B1357,Table1[[#This Row],[level1]]+1,Table1[[#This Row],[level2]]-Table1[[#This Row],[level1]]-1),"00")</f>
        <v>02</v>
      </c>
      <c r="L1357" s="9" t="str">
        <f>TEXT(MID(B1357,Table1[[#This Row],[level2]]+1,5),"00")</f>
        <v>2.7</v>
      </c>
      <c r="Q1357" s="9" t="str">
        <f t="shared" si="84"/>
        <v>{"ID":"11.2.2.7", "Title":"Compile and communicate compliance scorecard(s)"},</v>
      </c>
    </row>
    <row r="1358" spans="1:17" s="9" customFormat="1" ht="27.6" hidden="1">
      <c r="A1358" s="6">
        <v>19596</v>
      </c>
      <c r="B1358" s="7" t="s">
        <v>2708</v>
      </c>
      <c r="C1358" s="13" t="s">
        <v>2709</v>
      </c>
      <c r="D1358" s="6" t="s">
        <v>13</v>
      </c>
      <c r="E1358" s="6"/>
      <c r="F1358" s="9">
        <f t="shared" si="85"/>
        <v>3</v>
      </c>
      <c r="G1358" s="9">
        <f t="shared" si="86"/>
        <v>5</v>
      </c>
      <c r="H1358" s="9">
        <f t="shared" si="87"/>
        <v>7</v>
      </c>
      <c r="J1358" s="9" t="str">
        <f>TEXT(MID(B1358,1,Table1[[#This Row],[level1]]-1),"00")</f>
        <v>11</v>
      </c>
      <c r="K1358" s="9" t="str">
        <f>TEXT(MID(B1358,Table1[[#This Row],[level1]]+1,Table1[[#This Row],[level2]]-Table1[[#This Row],[level1]]-1),"00")</f>
        <v>02</v>
      </c>
      <c r="L1358" s="9" t="str">
        <f>TEXT(MID(B1358,Table1[[#This Row],[level2]]+1,5),"00")</f>
        <v>2.8</v>
      </c>
      <c r="Q1358" s="9" t="str">
        <f t="shared" si="84"/>
        <v>{"ID":"11.2.2.8", "Title":"Compile and communicate internal and regulatory compliance reports"},</v>
      </c>
    </row>
    <row r="1359" spans="1:17" s="9" customFormat="1" hidden="1">
      <c r="A1359" s="6">
        <v>16470</v>
      </c>
      <c r="B1359" s="7" t="s">
        <v>2710</v>
      </c>
      <c r="C1359" s="13" t="s">
        <v>2711</v>
      </c>
      <c r="D1359" s="6" t="s">
        <v>13</v>
      </c>
      <c r="E1359" s="6"/>
      <c r="F1359" s="9">
        <f t="shared" si="85"/>
        <v>3</v>
      </c>
      <c r="G1359" s="9">
        <f t="shared" si="86"/>
        <v>5</v>
      </c>
      <c r="H1359" s="9">
        <f t="shared" si="87"/>
        <v>7</v>
      </c>
      <c r="J1359" s="9" t="str">
        <f>TEXT(MID(B1359,1,Table1[[#This Row],[level1]]-1),"00")</f>
        <v>11</v>
      </c>
      <c r="K1359" s="9" t="str">
        <f>TEXT(MID(B1359,Table1[[#This Row],[level1]]+1,Table1[[#This Row],[level2]]-Table1[[#This Row],[level1]]-1),"00")</f>
        <v>02</v>
      </c>
      <c r="L1359" s="9" t="str">
        <f>TEXT(MID(B1359,Table1[[#This Row],[level2]]+1,5),"00")</f>
        <v>2.9</v>
      </c>
      <c r="Q1359" s="9" t="str">
        <f t="shared" si="84"/>
        <v>{"ID":"11.2.2.9", "Title":"Maintain relationships with regulators as appropriate"},</v>
      </c>
    </row>
    <row r="1360" spans="1:17" s="9" customFormat="1">
      <c r="A1360" s="6">
        <v>11185</v>
      </c>
      <c r="B1360" s="7" t="s">
        <v>2712</v>
      </c>
      <c r="C1360" s="11" t="s">
        <v>2713</v>
      </c>
      <c r="D1360" s="6" t="s">
        <v>13</v>
      </c>
      <c r="E1360" s="6"/>
      <c r="F1360" s="9">
        <f t="shared" si="85"/>
        <v>3</v>
      </c>
      <c r="G1360" s="9" t="e">
        <f t="shared" si="86"/>
        <v>#VALUE!</v>
      </c>
      <c r="H1360" s="9" t="e">
        <f t="shared" si="87"/>
        <v>#VALUE!</v>
      </c>
      <c r="J1360" s="9" t="str">
        <f>TEXT(MID(B1360,1,Table1[[#This Row],[level1]]-1),"00")</f>
        <v>11</v>
      </c>
      <c r="K1360" s="9" t="e">
        <f>TEXT(MID(B1360,Table1[[#This Row],[level1]]+1,Table1[[#This Row],[level2]]-Table1[[#This Row],[level1]]-1),"00")</f>
        <v>#VALUE!</v>
      </c>
      <c r="L1360" s="9" t="e">
        <f>TEXT(MID(B1360,Table1[[#This Row],[level2]]+1,5),"00")</f>
        <v>#VALUE!</v>
      </c>
      <c r="Q1360" s="9" t="str">
        <f t="shared" si="84"/>
        <v>{"ID":"11.3", "Title":"Manage remediation efforts"},</v>
      </c>
    </row>
    <row r="1361" spans="1:17" s="9" customFormat="1">
      <c r="A1361" s="6">
        <v>11201</v>
      </c>
      <c r="B1361" s="7" t="s">
        <v>2714</v>
      </c>
      <c r="C1361" s="12" t="s">
        <v>2715</v>
      </c>
      <c r="D1361" s="6" t="s">
        <v>13</v>
      </c>
      <c r="E1361" s="6"/>
      <c r="F1361" s="9">
        <f t="shared" si="85"/>
        <v>3</v>
      </c>
      <c r="G1361" s="9">
        <f t="shared" si="86"/>
        <v>5</v>
      </c>
      <c r="H1361" s="9" t="e">
        <f t="shared" si="87"/>
        <v>#VALUE!</v>
      </c>
      <c r="J1361" s="9" t="str">
        <f>TEXT(MID(B1361,1,Table1[[#This Row],[level1]]-1),"00")</f>
        <v>11</v>
      </c>
      <c r="K1361" s="9" t="str">
        <f>TEXT(MID(B1361,Table1[[#This Row],[level1]]+1,Table1[[#This Row],[level2]]-Table1[[#This Row],[level1]]-1),"00")</f>
        <v>03</v>
      </c>
      <c r="L1361" s="9" t="str">
        <f>TEXT(MID(B1361,Table1[[#This Row],[level2]]+1,5),"00")</f>
        <v>01</v>
      </c>
      <c r="Q1361" s="9" t="str">
        <f t="shared" si="84"/>
        <v>{"ID":"11.3.1", "Title":"Create remediation plans"},</v>
      </c>
    </row>
    <row r="1362" spans="1:17" s="9" customFormat="1">
      <c r="A1362" s="6">
        <v>11202</v>
      </c>
      <c r="B1362" s="7" t="s">
        <v>2716</v>
      </c>
      <c r="C1362" s="12" t="s">
        <v>2717</v>
      </c>
      <c r="D1362" s="6" t="s">
        <v>13</v>
      </c>
      <c r="E1362" s="6"/>
      <c r="F1362" s="9">
        <f t="shared" si="85"/>
        <v>3</v>
      </c>
      <c r="G1362" s="9">
        <f t="shared" si="86"/>
        <v>5</v>
      </c>
      <c r="H1362" s="9" t="e">
        <f t="shared" si="87"/>
        <v>#VALUE!</v>
      </c>
      <c r="J1362" s="9" t="str">
        <f>TEXT(MID(B1362,1,Table1[[#This Row],[level1]]-1),"00")</f>
        <v>11</v>
      </c>
      <c r="K1362" s="9" t="str">
        <f>TEXT(MID(B1362,Table1[[#This Row],[level1]]+1,Table1[[#This Row],[level2]]-Table1[[#This Row],[level1]]-1),"00")</f>
        <v>03</v>
      </c>
      <c r="L1362" s="9" t="str">
        <f>TEXT(MID(B1362,Table1[[#This Row],[level2]]+1,5),"00")</f>
        <v>02</v>
      </c>
      <c r="Q1362" s="9" t="str">
        <f t="shared" si="84"/>
        <v>{"ID":"11.3.2", "Title":"Contact and confer with experts"},</v>
      </c>
    </row>
    <row r="1363" spans="1:17" s="9" customFormat="1">
      <c r="A1363" s="6">
        <v>11203</v>
      </c>
      <c r="B1363" s="7" t="s">
        <v>2718</v>
      </c>
      <c r="C1363" s="12" t="s">
        <v>7419</v>
      </c>
      <c r="D1363" s="6" t="s">
        <v>13</v>
      </c>
      <c r="E1363" s="6"/>
      <c r="F1363" s="9">
        <f t="shared" si="85"/>
        <v>3</v>
      </c>
      <c r="G1363" s="9">
        <f t="shared" si="86"/>
        <v>5</v>
      </c>
      <c r="H1363" s="9" t="e">
        <f t="shared" si="87"/>
        <v>#VALUE!</v>
      </c>
      <c r="J1363" s="9" t="str">
        <f>TEXT(MID(B1363,1,Table1[[#This Row],[level1]]-1),"00")</f>
        <v>11</v>
      </c>
      <c r="K1363" s="9" t="str">
        <f>TEXT(MID(B1363,Table1[[#This Row],[level1]]+1,Table1[[#This Row],[level2]]-Table1[[#This Row],[level1]]-1),"00")</f>
        <v>03</v>
      </c>
      <c r="L1363" s="9" t="str">
        <f>TEXT(MID(B1363,Table1[[#This Row],[level2]]+1,5),"00")</f>
        <v>03</v>
      </c>
      <c r="P1363" s="12" t="s">
        <v>2719</v>
      </c>
      <c r="Q1363" s="9" t="str">
        <f t="shared" si="84"/>
        <v>{"ID":"11.3.3", "Title":"Identify or dedicate resources"},</v>
      </c>
    </row>
    <row r="1364" spans="1:17" s="9" customFormat="1">
      <c r="A1364" s="6">
        <v>11204</v>
      </c>
      <c r="B1364" s="7" t="s">
        <v>2720</v>
      </c>
      <c r="C1364" s="12" t="s">
        <v>2721</v>
      </c>
      <c r="D1364" s="6" t="s">
        <v>13</v>
      </c>
      <c r="E1364" s="6"/>
      <c r="F1364" s="9">
        <f t="shared" si="85"/>
        <v>3</v>
      </c>
      <c r="G1364" s="9">
        <f t="shared" si="86"/>
        <v>5</v>
      </c>
      <c r="H1364" s="9" t="e">
        <f t="shared" si="87"/>
        <v>#VALUE!</v>
      </c>
      <c r="J1364" s="9" t="str">
        <f>TEXT(MID(B1364,1,Table1[[#This Row],[level1]]-1),"00")</f>
        <v>11</v>
      </c>
      <c r="K1364" s="9" t="str">
        <f>TEXT(MID(B1364,Table1[[#This Row],[level1]]+1,Table1[[#This Row],[level2]]-Table1[[#This Row],[level1]]-1),"00")</f>
        <v>03</v>
      </c>
      <c r="L1364" s="9" t="str">
        <f>TEXT(MID(B1364,Table1[[#This Row],[level2]]+1,5),"00")</f>
        <v>04</v>
      </c>
      <c r="Q1364" s="9" t="str">
        <f t="shared" si="84"/>
        <v>{"ID":"11.3.4", "Title":"Investigate legal aspects"},</v>
      </c>
    </row>
    <row r="1365" spans="1:17" s="9" customFormat="1">
      <c r="A1365" s="6">
        <v>11205</v>
      </c>
      <c r="B1365" s="7" t="s">
        <v>2722</v>
      </c>
      <c r="C1365" s="12" t="s">
        <v>2723</v>
      </c>
      <c r="D1365" s="6" t="s">
        <v>13</v>
      </c>
      <c r="E1365" s="6"/>
      <c r="F1365" s="9">
        <f t="shared" si="85"/>
        <v>3</v>
      </c>
      <c r="G1365" s="9">
        <f t="shared" si="86"/>
        <v>5</v>
      </c>
      <c r="H1365" s="9" t="e">
        <f t="shared" si="87"/>
        <v>#VALUE!</v>
      </c>
      <c r="J1365" s="9" t="str">
        <f>TEXT(MID(B1365,1,Table1[[#This Row],[level1]]-1),"00")</f>
        <v>11</v>
      </c>
      <c r="K1365" s="9" t="str">
        <f>TEXT(MID(B1365,Table1[[#This Row],[level1]]+1,Table1[[#This Row],[level2]]-Table1[[#This Row],[level1]]-1),"00")</f>
        <v>03</v>
      </c>
      <c r="L1365" s="9" t="str">
        <f>TEXT(MID(B1365,Table1[[#This Row],[level2]]+1,5),"00")</f>
        <v>05</v>
      </c>
      <c r="Q1365" s="9" t="str">
        <f t="shared" si="84"/>
        <v>{"ID":"11.3.5", "Title":"Investigate damage cause"},</v>
      </c>
    </row>
    <row r="1366" spans="1:17" s="9" customFormat="1">
      <c r="A1366" s="6">
        <v>11206</v>
      </c>
      <c r="B1366" s="7" t="s">
        <v>2724</v>
      </c>
      <c r="C1366" s="12" t="s">
        <v>2725</v>
      </c>
      <c r="D1366" s="6" t="s">
        <v>13</v>
      </c>
      <c r="E1366" s="6"/>
      <c r="F1366" s="9">
        <f t="shared" si="85"/>
        <v>3</v>
      </c>
      <c r="G1366" s="9">
        <f t="shared" si="86"/>
        <v>5</v>
      </c>
      <c r="H1366" s="9" t="e">
        <f t="shared" si="87"/>
        <v>#VALUE!</v>
      </c>
      <c r="J1366" s="9" t="str">
        <f>TEXT(MID(B1366,1,Table1[[#This Row],[level1]]-1),"00")</f>
        <v>11</v>
      </c>
      <c r="K1366" s="9" t="str">
        <f>TEXT(MID(B1366,Table1[[#This Row],[level1]]+1,Table1[[#This Row],[level2]]-Table1[[#This Row],[level1]]-1),"00")</f>
        <v>03</v>
      </c>
      <c r="L1366" s="9" t="str">
        <f>TEXT(MID(B1366,Table1[[#This Row],[level2]]+1,5),"00")</f>
        <v>06</v>
      </c>
      <c r="Q1366" s="9" t="str">
        <f t="shared" si="84"/>
        <v>{"ID":"11.3.6", "Title":"Amend or create policy"},</v>
      </c>
    </row>
    <row r="1367" spans="1:17" s="9" customFormat="1">
      <c r="A1367" s="6">
        <v>11216</v>
      </c>
      <c r="B1367" s="7" t="s">
        <v>2726</v>
      </c>
      <c r="C1367" s="11" t="s">
        <v>2727</v>
      </c>
      <c r="D1367" s="6" t="s">
        <v>6</v>
      </c>
      <c r="E1367" s="6"/>
      <c r="F1367" s="9">
        <f t="shared" si="85"/>
        <v>3</v>
      </c>
      <c r="G1367" s="9" t="e">
        <f t="shared" si="86"/>
        <v>#VALUE!</v>
      </c>
      <c r="H1367" s="9" t="e">
        <f t="shared" si="87"/>
        <v>#VALUE!</v>
      </c>
      <c r="J1367" s="9" t="str">
        <f>TEXT(MID(B1367,1,Table1[[#This Row],[level1]]-1),"00")</f>
        <v>11</v>
      </c>
      <c r="K1367" s="9" t="e">
        <f>TEXT(MID(B1367,Table1[[#This Row],[level1]]+1,Table1[[#This Row],[level2]]-Table1[[#This Row],[level1]]-1),"00")</f>
        <v>#VALUE!</v>
      </c>
      <c r="L1367" s="9" t="e">
        <f>TEXT(MID(B1367,Table1[[#This Row],[level2]]+1,5),"00")</f>
        <v>#VALUE!</v>
      </c>
      <c r="Q1367" s="9" t="str">
        <f t="shared" si="84"/>
        <v>{"ID":"11.4", "Title":"Manage business resiliency"},</v>
      </c>
    </row>
    <row r="1368" spans="1:17" s="9" customFormat="1">
      <c r="A1368" s="6">
        <v>11221</v>
      </c>
      <c r="B1368" s="7" t="s">
        <v>2728</v>
      </c>
      <c r="C1368" s="12" t="s">
        <v>2729</v>
      </c>
      <c r="D1368" s="6" t="s">
        <v>13</v>
      </c>
      <c r="E1368" s="6"/>
      <c r="F1368" s="9">
        <f t="shared" si="85"/>
        <v>3</v>
      </c>
      <c r="G1368" s="9">
        <f t="shared" si="86"/>
        <v>5</v>
      </c>
      <c r="H1368" s="9" t="e">
        <f t="shared" si="87"/>
        <v>#VALUE!</v>
      </c>
      <c r="J1368" s="9" t="str">
        <f>TEXT(MID(B1368,1,Table1[[#This Row],[level1]]-1),"00")</f>
        <v>11</v>
      </c>
      <c r="K1368" s="9" t="str">
        <f>TEXT(MID(B1368,Table1[[#This Row],[level1]]+1,Table1[[#This Row],[level2]]-Table1[[#This Row],[level1]]-1),"00")</f>
        <v>04</v>
      </c>
      <c r="L1368" s="9" t="str">
        <f>TEXT(MID(B1368,Table1[[#This Row],[level2]]+1,5),"00")</f>
        <v>01</v>
      </c>
      <c r="Q1368" s="9" t="str">
        <f t="shared" si="84"/>
        <v>{"ID":"11.4.1", "Title":"Develop the business resilience strategy"},</v>
      </c>
    </row>
    <row r="1369" spans="1:17" s="9" customFormat="1">
      <c r="A1369" s="6">
        <v>11222</v>
      </c>
      <c r="B1369" s="7" t="s">
        <v>2730</v>
      </c>
      <c r="C1369" s="12" t="s">
        <v>2731</v>
      </c>
      <c r="D1369" s="6" t="s">
        <v>13</v>
      </c>
      <c r="E1369" s="6"/>
      <c r="F1369" s="9">
        <f t="shared" si="85"/>
        <v>3</v>
      </c>
      <c r="G1369" s="9">
        <f t="shared" si="86"/>
        <v>5</v>
      </c>
      <c r="H1369" s="9" t="e">
        <f t="shared" si="87"/>
        <v>#VALUE!</v>
      </c>
      <c r="J1369" s="9" t="str">
        <f>TEXT(MID(B1369,1,Table1[[#This Row],[level1]]-1),"00")</f>
        <v>11</v>
      </c>
      <c r="K1369" s="9" t="str">
        <f>TEXT(MID(B1369,Table1[[#This Row],[level1]]+1,Table1[[#This Row],[level2]]-Table1[[#This Row],[level1]]-1),"00")</f>
        <v>04</v>
      </c>
      <c r="L1369" s="9" t="str">
        <f>TEXT(MID(B1369,Table1[[#This Row],[level2]]+1,5),"00")</f>
        <v>02</v>
      </c>
      <c r="Q1369" s="9" t="str">
        <f t="shared" si="84"/>
        <v>{"ID":"11.4.2", "Title":"Perform continuous business operations planning"},</v>
      </c>
    </row>
    <row r="1370" spans="1:17" s="9" customFormat="1">
      <c r="A1370" s="6">
        <v>11223</v>
      </c>
      <c r="B1370" s="7" t="s">
        <v>2732</v>
      </c>
      <c r="C1370" s="12" t="s">
        <v>2733</v>
      </c>
      <c r="D1370" s="6" t="s">
        <v>13</v>
      </c>
      <c r="E1370" s="6"/>
      <c r="F1370" s="9">
        <f t="shared" si="85"/>
        <v>3</v>
      </c>
      <c r="G1370" s="9">
        <f t="shared" si="86"/>
        <v>5</v>
      </c>
      <c r="H1370" s="9" t="e">
        <f t="shared" si="87"/>
        <v>#VALUE!</v>
      </c>
      <c r="J1370" s="9" t="str">
        <f>TEXT(MID(B1370,1,Table1[[#This Row],[level1]]-1),"00")</f>
        <v>11</v>
      </c>
      <c r="K1370" s="9" t="str">
        <f>TEXT(MID(B1370,Table1[[#This Row],[level1]]+1,Table1[[#This Row],[level2]]-Table1[[#This Row],[level1]]-1),"00")</f>
        <v>04</v>
      </c>
      <c r="L1370" s="9" t="str">
        <f>TEXT(MID(B1370,Table1[[#This Row],[level2]]+1,5),"00")</f>
        <v>03</v>
      </c>
      <c r="Q1370" s="9" t="str">
        <f t="shared" si="84"/>
        <v>{"ID":"11.4.3", "Title":"Test continuous business operations"},</v>
      </c>
    </row>
    <row r="1371" spans="1:17" s="9" customFormat="1">
      <c r="A1371" s="6">
        <v>11224</v>
      </c>
      <c r="B1371" s="7" t="s">
        <v>2734</v>
      </c>
      <c r="C1371" s="12" t="s">
        <v>2735</v>
      </c>
      <c r="D1371" s="6" t="s">
        <v>13</v>
      </c>
      <c r="E1371" s="6"/>
      <c r="F1371" s="9">
        <f t="shared" si="85"/>
        <v>3</v>
      </c>
      <c r="G1371" s="9">
        <f t="shared" si="86"/>
        <v>5</v>
      </c>
      <c r="H1371" s="9" t="e">
        <f t="shared" si="87"/>
        <v>#VALUE!</v>
      </c>
      <c r="J1371" s="9" t="str">
        <f>TEXT(MID(B1371,1,Table1[[#This Row],[level1]]-1),"00")</f>
        <v>11</v>
      </c>
      <c r="K1371" s="9" t="str">
        <f>TEXT(MID(B1371,Table1[[#This Row],[level1]]+1,Table1[[#This Row],[level2]]-Table1[[#This Row],[level1]]-1),"00")</f>
        <v>04</v>
      </c>
      <c r="L1371" s="9" t="str">
        <f>TEXT(MID(B1371,Table1[[#This Row],[level2]]+1,5),"00")</f>
        <v>04</v>
      </c>
      <c r="Q1371" s="9" t="str">
        <f t="shared" si="84"/>
        <v>{"ID":"11.4.4", "Title":"Maintain continuous business operations"},</v>
      </c>
    </row>
    <row r="1372" spans="1:17" s="9" customFormat="1" ht="27.6">
      <c r="A1372" s="6">
        <v>16471</v>
      </c>
      <c r="B1372" s="7" t="s">
        <v>2736</v>
      </c>
      <c r="C1372" s="12" t="s">
        <v>2737</v>
      </c>
      <c r="D1372" s="6" t="s">
        <v>13</v>
      </c>
      <c r="E1372" s="6"/>
      <c r="F1372" s="9">
        <f t="shared" si="85"/>
        <v>3</v>
      </c>
      <c r="G1372" s="9">
        <f t="shared" si="86"/>
        <v>5</v>
      </c>
      <c r="H1372" s="9" t="e">
        <f t="shared" si="87"/>
        <v>#VALUE!</v>
      </c>
      <c r="J1372" s="9" t="str">
        <f>TEXT(MID(B1372,1,Table1[[#This Row],[level1]]-1),"00")</f>
        <v>11</v>
      </c>
      <c r="K1372" s="9" t="str">
        <f>TEXT(MID(B1372,Table1[[#This Row],[level1]]+1,Table1[[#This Row],[level2]]-Table1[[#This Row],[level1]]-1),"00")</f>
        <v>04</v>
      </c>
      <c r="L1372" s="9" t="str">
        <f>TEXT(MID(B1372,Table1[[#This Row],[level2]]+1,5),"00")</f>
        <v>05</v>
      </c>
      <c r="Q1372" s="9" t="str">
        <f t="shared" si="84"/>
        <v>{"ID":"11.4.5", "Title":"Share knowledge of specific risks across other parts of the organization"},</v>
      </c>
    </row>
    <row r="1373" spans="1:17" s="9" customFormat="1">
      <c r="A1373" s="6">
        <v>10012</v>
      </c>
      <c r="B1373" s="7" t="s">
        <v>28</v>
      </c>
      <c r="C1373" s="10" t="s">
        <v>29</v>
      </c>
      <c r="D1373" s="6" t="s">
        <v>13</v>
      </c>
      <c r="E1373" s="6"/>
      <c r="F1373" s="9">
        <f t="shared" si="85"/>
        <v>3</v>
      </c>
      <c r="G1373" s="9" t="e">
        <f t="shared" si="86"/>
        <v>#VALUE!</v>
      </c>
      <c r="H1373" s="9" t="e">
        <f t="shared" si="87"/>
        <v>#VALUE!</v>
      </c>
      <c r="J1373" s="9" t="str">
        <f>TEXT(MID(B1373,1,Table1[[#This Row],[level1]]-1),"00")</f>
        <v>12</v>
      </c>
      <c r="K1373" s="9" t="e">
        <f>TEXT(MID(B1373,Table1[[#This Row],[level1]]+1,Table1[[#This Row],[level2]]-Table1[[#This Row],[level1]]-1),"00")</f>
        <v>#VALUE!</v>
      </c>
      <c r="L1373" s="9" t="e">
        <f>TEXT(MID(B1373,Table1[[#This Row],[level2]]+1,5),"00")</f>
        <v>#VALUE!</v>
      </c>
      <c r="Q1373" s="9" t="str">
        <f t="shared" si="84"/>
        <v>{"ID":"12.0", "Title":"Manage External Relationships"},</v>
      </c>
    </row>
    <row r="1374" spans="1:17" s="9" customFormat="1">
      <c r="A1374" s="6">
        <v>11010</v>
      </c>
      <c r="B1374" s="7" t="s">
        <v>2738</v>
      </c>
      <c r="C1374" s="11" t="s">
        <v>2739</v>
      </c>
      <c r="D1374" s="6" t="s">
        <v>13</v>
      </c>
      <c r="E1374" s="6"/>
      <c r="F1374" s="9">
        <f t="shared" si="85"/>
        <v>3</v>
      </c>
      <c r="G1374" s="9" t="e">
        <f t="shared" si="86"/>
        <v>#VALUE!</v>
      </c>
      <c r="H1374" s="9" t="e">
        <f t="shared" si="87"/>
        <v>#VALUE!</v>
      </c>
      <c r="J1374" s="9" t="str">
        <f>TEXT(MID(B1374,1,Table1[[#This Row],[level1]]-1),"00")</f>
        <v>12</v>
      </c>
      <c r="K1374" s="9" t="e">
        <f>TEXT(MID(B1374,Table1[[#This Row],[level1]]+1,Table1[[#This Row],[level2]]-Table1[[#This Row],[level1]]-1),"00")</f>
        <v>#VALUE!</v>
      </c>
      <c r="L1374" s="9" t="e">
        <f>TEXT(MID(B1374,Table1[[#This Row],[level2]]+1,5),"00")</f>
        <v>#VALUE!</v>
      </c>
      <c r="Q1374" s="9" t="str">
        <f t="shared" si="84"/>
        <v>{"ID":"12.1", "Title":"Build investor relationships"},</v>
      </c>
    </row>
    <row r="1375" spans="1:17" s="9" customFormat="1">
      <c r="A1375" s="6">
        <v>11035</v>
      </c>
      <c r="B1375" s="7" t="s">
        <v>2740</v>
      </c>
      <c r="C1375" s="12" t="s">
        <v>2741</v>
      </c>
      <c r="D1375" s="6" t="s">
        <v>13</v>
      </c>
      <c r="E1375" s="6"/>
      <c r="F1375" s="9">
        <f t="shared" si="85"/>
        <v>3</v>
      </c>
      <c r="G1375" s="9">
        <f t="shared" si="86"/>
        <v>5</v>
      </c>
      <c r="H1375" s="9" t="e">
        <f t="shared" si="87"/>
        <v>#VALUE!</v>
      </c>
      <c r="J1375" s="9" t="str">
        <f>TEXT(MID(B1375,1,Table1[[#This Row],[level1]]-1),"00")</f>
        <v>12</v>
      </c>
      <c r="K1375" s="9" t="str">
        <f>TEXT(MID(B1375,Table1[[#This Row],[level1]]+1,Table1[[#This Row],[level2]]-Table1[[#This Row],[level1]]-1),"00")</f>
        <v>01</v>
      </c>
      <c r="L1375" s="9" t="str">
        <f>TEXT(MID(B1375,Table1[[#This Row],[level2]]+1,5),"00")</f>
        <v>01</v>
      </c>
      <c r="Q1375" s="9" t="str">
        <f t="shared" si="84"/>
        <v>{"ID":"12.1.1", "Title":"Plan, build, and manage lender relations"},</v>
      </c>
    </row>
    <row r="1376" spans="1:17" s="9" customFormat="1">
      <c r="A1376" s="6">
        <v>11036</v>
      </c>
      <c r="B1376" s="7" t="s">
        <v>2742</v>
      </c>
      <c r="C1376" s="12" t="s">
        <v>2743</v>
      </c>
      <c r="D1376" s="6" t="s">
        <v>13</v>
      </c>
      <c r="E1376" s="6"/>
      <c r="F1376" s="9">
        <f t="shared" si="85"/>
        <v>3</v>
      </c>
      <c r="G1376" s="9">
        <f t="shared" si="86"/>
        <v>5</v>
      </c>
      <c r="H1376" s="9" t="e">
        <f t="shared" si="87"/>
        <v>#VALUE!</v>
      </c>
      <c r="J1376" s="9" t="str">
        <f>TEXT(MID(B1376,1,Table1[[#This Row],[level1]]-1),"00")</f>
        <v>12</v>
      </c>
      <c r="K1376" s="9" t="str">
        <f>TEXT(MID(B1376,Table1[[#This Row],[level1]]+1,Table1[[#This Row],[level2]]-Table1[[#This Row],[level1]]-1),"00")</f>
        <v>01</v>
      </c>
      <c r="L1376" s="9" t="str">
        <f>TEXT(MID(B1376,Table1[[#This Row],[level2]]+1,5),"00")</f>
        <v>02</v>
      </c>
      <c r="Q1376" s="9" t="str">
        <f t="shared" si="84"/>
        <v>{"ID":"12.1.2", "Title":"Plan, build, and manage analyst relations"},</v>
      </c>
    </row>
    <row r="1377" spans="1:17" s="9" customFormat="1">
      <c r="A1377" s="6">
        <v>11037</v>
      </c>
      <c r="B1377" s="7" t="s">
        <v>2744</v>
      </c>
      <c r="C1377" s="12" t="s">
        <v>2745</v>
      </c>
      <c r="D1377" s="6" t="s">
        <v>13</v>
      </c>
      <c r="E1377" s="6"/>
      <c r="F1377" s="9">
        <f t="shared" si="85"/>
        <v>3</v>
      </c>
      <c r="G1377" s="9">
        <f t="shared" si="86"/>
        <v>5</v>
      </c>
      <c r="H1377" s="9" t="e">
        <f t="shared" si="87"/>
        <v>#VALUE!</v>
      </c>
      <c r="J1377" s="9" t="str">
        <f>TEXT(MID(B1377,1,Table1[[#This Row],[level1]]-1),"00")</f>
        <v>12</v>
      </c>
      <c r="K1377" s="9" t="str">
        <f>TEXT(MID(B1377,Table1[[#This Row],[level1]]+1,Table1[[#This Row],[level2]]-Table1[[#This Row],[level1]]-1),"00")</f>
        <v>01</v>
      </c>
      <c r="L1377" s="9" t="str">
        <f>TEXT(MID(B1377,Table1[[#This Row],[level2]]+1,5),"00")</f>
        <v>03</v>
      </c>
      <c r="Q1377" s="9" t="str">
        <f t="shared" si="84"/>
        <v>{"ID":"12.1.3", "Title":"Communicate with shareholders"},</v>
      </c>
    </row>
    <row r="1378" spans="1:17" s="9" customFormat="1">
      <c r="A1378" s="6">
        <v>11011</v>
      </c>
      <c r="B1378" s="7" t="s">
        <v>2746</v>
      </c>
      <c r="C1378" s="11" t="s">
        <v>2747</v>
      </c>
      <c r="D1378" s="6" t="s">
        <v>13</v>
      </c>
      <c r="E1378" s="6"/>
      <c r="F1378" s="9">
        <f t="shared" si="85"/>
        <v>3</v>
      </c>
      <c r="G1378" s="9" t="e">
        <f t="shared" si="86"/>
        <v>#VALUE!</v>
      </c>
      <c r="H1378" s="9" t="e">
        <f t="shared" si="87"/>
        <v>#VALUE!</v>
      </c>
      <c r="J1378" s="9" t="str">
        <f>TEXT(MID(B1378,1,Table1[[#This Row],[level1]]-1),"00")</f>
        <v>12</v>
      </c>
      <c r="K1378" s="9" t="e">
        <f>TEXT(MID(B1378,Table1[[#This Row],[level1]]+1,Table1[[#This Row],[level2]]-Table1[[#This Row],[level1]]-1),"00")</f>
        <v>#VALUE!</v>
      </c>
      <c r="L1378" s="9" t="e">
        <f>TEXT(MID(B1378,Table1[[#This Row],[level2]]+1,5),"00")</f>
        <v>#VALUE!</v>
      </c>
      <c r="Q1378" s="9" t="str">
        <f t="shared" si="84"/>
        <v>{"ID":"12.2", "Title":"Manage government and industry relationships"},</v>
      </c>
    </row>
    <row r="1379" spans="1:17" s="9" customFormat="1">
      <c r="A1379" s="6">
        <v>11038</v>
      </c>
      <c r="B1379" s="7" t="s">
        <v>2748</v>
      </c>
      <c r="C1379" s="12" t="s">
        <v>2749</v>
      </c>
      <c r="D1379" s="6" t="s">
        <v>13</v>
      </c>
      <c r="E1379" s="6"/>
      <c r="F1379" s="9">
        <f t="shared" si="85"/>
        <v>3</v>
      </c>
      <c r="G1379" s="9">
        <f t="shared" si="86"/>
        <v>5</v>
      </c>
      <c r="H1379" s="9" t="e">
        <f t="shared" si="87"/>
        <v>#VALUE!</v>
      </c>
      <c r="J1379" s="9" t="str">
        <f>TEXT(MID(B1379,1,Table1[[#This Row],[level1]]-1),"00")</f>
        <v>12</v>
      </c>
      <c r="K1379" s="9" t="str">
        <f>TEXT(MID(B1379,Table1[[#This Row],[level1]]+1,Table1[[#This Row],[level2]]-Table1[[#This Row],[level1]]-1),"00")</f>
        <v>02</v>
      </c>
      <c r="L1379" s="9" t="str">
        <f>TEXT(MID(B1379,Table1[[#This Row],[level2]]+1,5),"00")</f>
        <v>01</v>
      </c>
      <c r="Q1379" s="9" t="str">
        <f t="shared" si="84"/>
        <v>{"ID":"12.2.1", "Title":"Manage government relations"},</v>
      </c>
    </row>
    <row r="1380" spans="1:17" s="9" customFormat="1" hidden="1">
      <c r="A1380" s="6">
        <v>12869</v>
      </c>
      <c r="B1380" s="7" t="s">
        <v>2750</v>
      </c>
      <c r="C1380" s="13" t="s">
        <v>2751</v>
      </c>
      <c r="D1380" s="6" t="s">
        <v>13</v>
      </c>
      <c r="E1380" s="6"/>
      <c r="F1380" s="9">
        <f t="shared" si="85"/>
        <v>3</v>
      </c>
      <c r="G1380" s="9">
        <f t="shared" si="86"/>
        <v>5</v>
      </c>
      <c r="H1380" s="9">
        <f t="shared" si="87"/>
        <v>7</v>
      </c>
      <c r="J1380" s="9" t="str">
        <f>TEXT(MID(B1380,1,Table1[[#This Row],[level1]]-1),"00")</f>
        <v>12</v>
      </c>
      <c r="K1380" s="9" t="str">
        <f>TEXT(MID(B1380,Table1[[#This Row],[level1]]+1,Table1[[#This Row],[level2]]-Table1[[#This Row],[level1]]-1),"00")</f>
        <v>02</v>
      </c>
      <c r="L1380" s="9" t="str">
        <f>TEXT(MID(B1380,Table1[[#This Row],[level2]]+1,5),"00")</f>
        <v>1.1</v>
      </c>
      <c r="Q1380" s="9" t="str">
        <f t="shared" si="84"/>
        <v>{"ID":"12.2.1.1", "Title":"Assess relationships"},</v>
      </c>
    </row>
    <row r="1381" spans="1:17" s="9" customFormat="1" hidden="1">
      <c r="A1381" s="6">
        <v>12870</v>
      </c>
      <c r="B1381" s="7" t="s">
        <v>2752</v>
      </c>
      <c r="C1381" s="13" t="s">
        <v>2753</v>
      </c>
      <c r="D1381" s="6" t="s">
        <v>13</v>
      </c>
      <c r="E1381" s="6"/>
      <c r="F1381" s="9">
        <f t="shared" si="85"/>
        <v>3</v>
      </c>
      <c r="G1381" s="9">
        <f t="shared" si="86"/>
        <v>5</v>
      </c>
      <c r="H1381" s="9">
        <f t="shared" si="87"/>
        <v>7</v>
      </c>
      <c r="J1381" s="9" t="str">
        <f>TEXT(MID(B1381,1,Table1[[#This Row],[level1]]-1),"00")</f>
        <v>12</v>
      </c>
      <c r="K1381" s="9" t="str">
        <f>TEXT(MID(B1381,Table1[[#This Row],[level1]]+1,Table1[[#This Row],[level2]]-Table1[[#This Row],[level1]]-1),"00")</f>
        <v>02</v>
      </c>
      <c r="L1381" s="9" t="str">
        <f>TEXT(MID(B1381,Table1[[#This Row],[level2]]+1,5),"00")</f>
        <v>1.2</v>
      </c>
      <c r="Q1381" s="9" t="str">
        <f t="shared" si="84"/>
        <v>{"ID":"12.2.1.2", "Title":"Appoint responsible executives"},</v>
      </c>
    </row>
    <row r="1382" spans="1:17" s="9" customFormat="1" hidden="1">
      <c r="A1382" s="6">
        <v>12871</v>
      </c>
      <c r="B1382" s="7" t="s">
        <v>2754</v>
      </c>
      <c r="C1382" s="13" t="s">
        <v>2755</v>
      </c>
      <c r="D1382" s="6" t="s">
        <v>13</v>
      </c>
      <c r="E1382" s="6"/>
      <c r="F1382" s="9">
        <f t="shared" si="85"/>
        <v>3</v>
      </c>
      <c r="G1382" s="9">
        <f t="shared" si="86"/>
        <v>5</v>
      </c>
      <c r="H1382" s="9">
        <f t="shared" si="87"/>
        <v>7</v>
      </c>
      <c r="J1382" s="9" t="str">
        <f>TEXT(MID(B1382,1,Table1[[#This Row],[level1]]-1),"00")</f>
        <v>12</v>
      </c>
      <c r="K1382" s="9" t="str">
        <f>TEXT(MID(B1382,Table1[[#This Row],[level1]]+1,Table1[[#This Row],[level2]]-Table1[[#This Row],[level1]]-1),"00")</f>
        <v>02</v>
      </c>
      <c r="L1382" s="9" t="str">
        <f>TEXT(MID(B1382,Table1[[#This Row],[level2]]+1,5),"00")</f>
        <v>1.3</v>
      </c>
      <c r="Q1382" s="9" t="str">
        <f t="shared" si="84"/>
        <v>{"ID":"12.2.1.3", "Title":"Monitor relationships"},</v>
      </c>
    </row>
    <row r="1383" spans="1:17" s="9" customFormat="1" hidden="1">
      <c r="A1383" s="6">
        <v>12872</v>
      </c>
      <c r="B1383" s="7" t="s">
        <v>2756</v>
      </c>
      <c r="C1383" s="13" t="s">
        <v>2757</v>
      </c>
      <c r="D1383" s="6" t="s">
        <v>13</v>
      </c>
      <c r="E1383" s="6"/>
      <c r="F1383" s="9">
        <f t="shared" si="85"/>
        <v>3</v>
      </c>
      <c r="G1383" s="9">
        <f t="shared" si="86"/>
        <v>5</v>
      </c>
      <c r="H1383" s="9">
        <f t="shared" si="87"/>
        <v>7</v>
      </c>
      <c r="J1383" s="9" t="str">
        <f>TEXT(MID(B1383,1,Table1[[#This Row],[level1]]-1),"00")</f>
        <v>12</v>
      </c>
      <c r="K1383" s="9" t="str">
        <f>TEXT(MID(B1383,Table1[[#This Row],[level1]]+1,Table1[[#This Row],[level2]]-Table1[[#This Row],[level1]]-1),"00")</f>
        <v>02</v>
      </c>
      <c r="L1383" s="9" t="str">
        <f>TEXT(MID(B1383,Table1[[#This Row],[level2]]+1,5),"00")</f>
        <v>1.4</v>
      </c>
      <c r="Q1383" s="9" t="str">
        <f t="shared" si="84"/>
        <v>{"ID":"12.2.1.4", "Title":"Receive input from internal advisors"},</v>
      </c>
    </row>
    <row r="1384" spans="1:17" s="9" customFormat="1" hidden="1">
      <c r="A1384" s="6">
        <v>12873</v>
      </c>
      <c r="B1384" s="7" t="s">
        <v>2758</v>
      </c>
      <c r="C1384" s="13" t="s">
        <v>2759</v>
      </c>
      <c r="D1384" s="6" t="s">
        <v>13</v>
      </c>
      <c r="E1384" s="6"/>
      <c r="F1384" s="9">
        <f t="shared" si="85"/>
        <v>3</v>
      </c>
      <c r="G1384" s="9">
        <f t="shared" si="86"/>
        <v>5</v>
      </c>
      <c r="H1384" s="9">
        <f t="shared" si="87"/>
        <v>7</v>
      </c>
      <c r="J1384" s="9" t="str">
        <f>TEXT(MID(B1384,1,Table1[[#This Row],[level1]]-1),"00")</f>
        <v>12</v>
      </c>
      <c r="K1384" s="9" t="str">
        <f>TEXT(MID(B1384,Table1[[#This Row],[level1]]+1,Table1[[#This Row],[level2]]-Table1[[#This Row],[level1]]-1),"00")</f>
        <v>02</v>
      </c>
      <c r="L1384" s="9" t="str">
        <f>TEXT(MID(B1384,Table1[[#This Row],[level2]]+1,5),"00")</f>
        <v>1.5</v>
      </c>
      <c r="Q1384" s="9" t="str">
        <f t="shared" si="84"/>
        <v>{"ID":"12.2.1.5", "Title":"Receive input from external advisors"},</v>
      </c>
    </row>
    <row r="1385" spans="1:17" s="9" customFormat="1" hidden="1">
      <c r="A1385" s="6">
        <v>12874</v>
      </c>
      <c r="B1385" s="7" t="s">
        <v>2760</v>
      </c>
      <c r="C1385" s="13" t="s">
        <v>2761</v>
      </c>
      <c r="D1385" s="6" t="s">
        <v>13</v>
      </c>
      <c r="E1385" s="6"/>
      <c r="F1385" s="9">
        <f t="shared" si="85"/>
        <v>3</v>
      </c>
      <c r="G1385" s="9">
        <f t="shared" si="86"/>
        <v>5</v>
      </c>
      <c r="H1385" s="9">
        <f t="shared" si="87"/>
        <v>7</v>
      </c>
      <c r="J1385" s="9" t="str">
        <f>TEXT(MID(B1385,1,Table1[[#This Row],[level1]]-1),"00")</f>
        <v>12</v>
      </c>
      <c r="K1385" s="9" t="str">
        <f>TEXT(MID(B1385,Table1[[#This Row],[level1]]+1,Table1[[#This Row],[level2]]-Table1[[#This Row],[level1]]-1),"00")</f>
        <v>02</v>
      </c>
      <c r="L1385" s="9" t="str">
        <f>TEXT(MID(B1385,Table1[[#This Row],[level2]]+1,5),"00")</f>
        <v>1.6</v>
      </c>
      <c r="Q1385" s="9" t="str">
        <f t="shared" si="84"/>
        <v>{"ID":"12.2.1.6", "Title":"Liaise with authorities"},</v>
      </c>
    </row>
    <row r="1386" spans="1:17" s="9" customFormat="1">
      <c r="A1386" s="6">
        <v>11039</v>
      </c>
      <c r="B1386" s="7" t="s">
        <v>2762</v>
      </c>
      <c r="C1386" s="12" t="s">
        <v>2763</v>
      </c>
      <c r="D1386" s="6" t="s">
        <v>13</v>
      </c>
      <c r="E1386" s="6"/>
      <c r="F1386" s="9">
        <f t="shared" si="85"/>
        <v>3</v>
      </c>
      <c r="G1386" s="9">
        <f t="shared" si="86"/>
        <v>5</v>
      </c>
      <c r="H1386" s="9" t="e">
        <f t="shared" si="87"/>
        <v>#VALUE!</v>
      </c>
      <c r="J1386" s="9" t="str">
        <f>TEXT(MID(B1386,1,Table1[[#This Row],[level1]]-1),"00")</f>
        <v>12</v>
      </c>
      <c r="K1386" s="9" t="str">
        <f>TEXT(MID(B1386,Table1[[#This Row],[level1]]+1,Table1[[#This Row],[level2]]-Table1[[#This Row],[level1]]-1),"00")</f>
        <v>02</v>
      </c>
      <c r="L1386" s="9" t="str">
        <f>TEXT(MID(B1386,Table1[[#This Row],[level2]]+1,5),"00")</f>
        <v>02</v>
      </c>
      <c r="Q1386" s="9" t="str">
        <f t="shared" si="84"/>
        <v>{"ID":"12.2.2", "Title":"Manage relations with quasi-government bodies"},</v>
      </c>
    </row>
    <row r="1387" spans="1:17" s="9" customFormat="1" hidden="1">
      <c r="A1387" s="6">
        <v>12875</v>
      </c>
      <c r="B1387" s="7" t="s">
        <v>2764</v>
      </c>
      <c r="C1387" s="13" t="s">
        <v>2765</v>
      </c>
      <c r="D1387" s="6" t="s">
        <v>13</v>
      </c>
      <c r="E1387" s="6"/>
      <c r="F1387" s="9">
        <f t="shared" si="85"/>
        <v>3</v>
      </c>
      <c r="G1387" s="9">
        <f t="shared" si="86"/>
        <v>5</v>
      </c>
      <c r="H1387" s="9">
        <f t="shared" si="87"/>
        <v>7</v>
      </c>
      <c r="J1387" s="9" t="str">
        <f>TEXT(MID(B1387,1,Table1[[#This Row],[level1]]-1),"00")</f>
        <v>12</v>
      </c>
      <c r="K1387" s="9" t="str">
        <f>TEXT(MID(B1387,Table1[[#This Row],[level1]]+1,Table1[[#This Row],[level2]]-Table1[[#This Row],[level1]]-1),"00")</f>
        <v>02</v>
      </c>
      <c r="L1387" s="9" t="str">
        <f>TEXT(MID(B1387,Table1[[#This Row],[level2]]+1,5),"00")</f>
        <v>2.1</v>
      </c>
      <c r="Q1387" s="9" t="str">
        <f t="shared" si="84"/>
        <v>{"ID":"12.2.2.1", "Title":"Establish relationships with agencies"},</v>
      </c>
    </row>
    <row r="1388" spans="1:17" s="9" customFormat="1" hidden="1">
      <c r="A1388" s="6">
        <v>12876</v>
      </c>
      <c r="B1388" s="7" t="s">
        <v>2766</v>
      </c>
      <c r="C1388" s="13" t="s">
        <v>2767</v>
      </c>
      <c r="D1388" s="6" t="s">
        <v>13</v>
      </c>
      <c r="E1388" s="6"/>
      <c r="F1388" s="9">
        <f t="shared" si="85"/>
        <v>3</v>
      </c>
      <c r="G1388" s="9">
        <f t="shared" si="86"/>
        <v>5</v>
      </c>
      <c r="H1388" s="9">
        <f t="shared" si="87"/>
        <v>7</v>
      </c>
      <c r="J1388" s="9" t="str">
        <f>TEXT(MID(B1388,1,Table1[[#This Row],[level1]]-1),"00")</f>
        <v>12</v>
      </c>
      <c r="K1388" s="9" t="str">
        <f>TEXT(MID(B1388,Table1[[#This Row],[level1]]+1,Table1[[#This Row],[level2]]-Table1[[#This Row],[level1]]-1),"00")</f>
        <v>02</v>
      </c>
      <c r="L1388" s="9" t="str">
        <f>TEXT(MID(B1388,Table1[[#This Row],[level2]]+1,5),"00")</f>
        <v>2.2</v>
      </c>
      <c r="Q1388" s="9" t="str">
        <f t="shared" si="84"/>
        <v>{"ID":"12.2.2.2", "Title":"Respond to audit inquiries"},</v>
      </c>
    </row>
    <row r="1389" spans="1:17" s="9" customFormat="1" hidden="1">
      <c r="A1389" s="6">
        <v>12877</v>
      </c>
      <c r="B1389" s="7" t="s">
        <v>2768</v>
      </c>
      <c r="C1389" s="13" t="s">
        <v>2769</v>
      </c>
      <c r="D1389" s="6" t="s">
        <v>13</v>
      </c>
      <c r="E1389" s="6"/>
      <c r="F1389" s="9">
        <f t="shared" si="85"/>
        <v>3</v>
      </c>
      <c r="G1389" s="9">
        <f t="shared" si="86"/>
        <v>5</v>
      </c>
      <c r="H1389" s="9">
        <f t="shared" si="87"/>
        <v>7</v>
      </c>
      <c r="J1389" s="9" t="str">
        <f>TEXT(MID(B1389,1,Table1[[#This Row],[level1]]-1),"00")</f>
        <v>12</v>
      </c>
      <c r="K1389" s="9" t="str">
        <f>TEXT(MID(B1389,Table1[[#This Row],[level1]]+1,Table1[[#This Row],[level2]]-Table1[[#This Row],[level1]]-1),"00")</f>
        <v>02</v>
      </c>
      <c r="L1389" s="9" t="str">
        <f>TEXT(MID(B1389,Table1[[#This Row],[level2]]+1,5),"00")</f>
        <v>2.3</v>
      </c>
      <c r="Q1389" s="9" t="str">
        <f t="shared" si="84"/>
        <v>{"ID":"12.2.2.3", "Title":"Maintain documentation of contacts"},</v>
      </c>
    </row>
    <row r="1390" spans="1:17" s="9" customFormat="1" hidden="1">
      <c r="A1390" s="6">
        <v>12878</v>
      </c>
      <c r="B1390" s="7" t="s">
        <v>2770</v>
      </c>
      <c r="C1390" s="13" t="s">
        <v>2771</v>
      </c>
      <c r="D1390" s="6" t="s">
        <v>13</v>
      </c>
      <c r="E1390" s="6"/>
      <c r="F1390" s="9">
        <f t="shared" si="85"/>
        <v>3</v>
      </c>
      <c r="G1390" s="9">
        <f t="shared" si="86"/>
        <v>5</v>
      </c>
      <c r="H1390" s="9">
        <f t="shared" si="87"/>
        <v>7</v>
      </c>
      <c r="J1390" s="9" t="str">
        <f>TEXT(MID(B1390,1,Table1[[#This Row],[level1]]-1),"00")</f>
        <v>12</v>
      </c>
      <c r="K1390" s="9" t="str">
        <f>TEXT(MID(B1390,Table1[[#This Row],[level1]]+1,Table1[[#This Row],[level2]]-Table1[[#This Row],[level1]]-1),"00")</f>
        <v>02</v>
      </c>
      <c r="L1390" s="9" t="str">
        <f>TEXT(MID(B1390,Table1[[#This Row],[level2]]+1,5),"00")</f>
        <v>2.4</v>
      </c>
      <c r="Q1390" s="9" t="str">
        <f t="shared" si="84"/>
        <v>{"ID":"12.2.2.4", "Title":"Plan and manage meetings"},</v>
      </c>
    </row>
    <row r="1391" spans="1:17" s="9" customFormat="1">
      <c r="A1391" s="6">
        <v>11040</v>
      </c>
      <c r="B1391" s="7" t="s">
        <v>2772</v>
      </c>
      <c r="C1391" s="12" t="s">
        <v>2773</v>
      </c>
      <c r="D1391" s="6" t="s">
        <v>13</v>
      </c>
      <c r="E1391" s="6"/>
      <c r="F1391" s="9">
        <f t="shared" si="85"/>
        <v>3</v>
      </c>
      <c r="G1391" s="9">
        <f t="shared" si="86"/>
        <v>5</v>
      </c>
      <c r="H1391" s="9" t="e">
        <f t="shared" si="87"/>
        <v>#VALUE!</v>
      </c>
      <c r="J1391" s="9" t="str">
        <f>TEXT(MID(B1391,1,Table1[[#This Row],[level1]]-1),"00")</f>
        <v>12</v>
      </c>
      <c r="K1391" s="9" t="str">
        <f>TEXT(MID(B1391,Table1[[#This Row],[level1]]+1,Table1[[#This Row],[level2]]-Table1[[#This Row],[level1]]-1),"00")</f>
        <v>02</v>
      </c>
      <c r="L1391" s="9" t="str">
        <f>TEXT(MID(B1391,Table1[[#This Row],[level2]]+1,5),"00")</f>
        <v>03</v>
      </c>
      <c r="Q1391" s="9" t="str">
        <f t="shared" si="84"/>
        <v>{"ID":"12.2.3", "Title":"Manage relations with trade or industry groups"},</v>
      </c>
    </row>
    <row r="1392" spans="1:17" s="9" customFormat="1" hidden="1">
      <c r="A1392" s="6">
        <v>12879</v>
      </c>
      <c r="B1392" s="7" t="s">
        <v>2774</v>
      </c>
      <c r="C1392" s="13" t="s">
        <v>2775</v>
      </c>
      <c r="D1392" s="6" t="s">
        <v>13</v>
      </c>
      <c r="E1392" s="6"/>
      <c r="F1392" s="9">
        <f t="shared" si="85"/>
        <v>3</v>
      </c>
      <c r="G1392" s="9">
        <f t="shared" si="86"/>
        <v>5</v>
      </c>
      <c r="H1392" s="9">
        <f t="shared" si="87"/>
        <v>7</v>
      </c>
      <c r="J1392" s="9" t="str">
        <f>TEXT(MID(B1392,1,Table1[[#This Row],[level1]]-1),"00")</f>
        <v>12</v>
      </c>
      <c r="K1392" s="9" t="str">
        <f>TEXT(MID(B1392,Table1[[#This Row],[level1]]+1,Table1[[#This Row],[level2]]-Table1[[#This Row],[level1]]-1),"00")</f>
        <v>02</v>
      </c>
      <c r="L1392" s="9" t="str">
        <f>TEXT(MID(B1392,Table1[[#This Row],[level2]]+1,5),"00")</f>
        <v>3.1</v>
      </c>
      <c r="Q1392" s="9" t="str">
        <f t="shared" si="84"/>
        <v>{"ID":"12.2.3.1", "Title":"Evaluate the requirements for strategic relationships"},</v>
      </c>
    </row>
    <row r="1393" spans="1:17" s="9" customFormat="1" hidden="1">
      <c r="A1393" s="6">
        <v>12880</v>
      </c>
      <c r="B1393" s="7" t="s">
        <v>2776</v>
      </c>
      <c r="C1393" s="13" t="s">
        <v>2777</v>
      </c>
      <c r="D1393" s="6" t="s">
        <v>13</v>
      </c>
      <c r="E1393" s="6"/>
      <c r="F1393" s="9">
        <f t="shared" si="85"/>
        <v>3</v>
      </c>
      <c r="G1393" s="9">
        <f t="shared" si="86"/>
        <v>5</v>
      </c>
      <c r="H1393" s="9">
        <f t="shared" si="87"/>
        <v>7</v>
      </c>
      <c r="J1393" s="9" t="str">
        <f>TEXT(MID(B1393,1,Table1[[#This Row],[level1]]-1),"00")</f>
        <v>12</v>
      </c>
      <c r="K1393" s="9" t="str">
        <f>TEXT(MID(B1393,Table1[[#This Row],[level1]]+1,Table1[[#This Row],[level2]]-Table1[[#This Row],[level1]]-1),"00")</f>
        <v>02</v>
      </c>
      <c r="L1393" s="9" t="str">
        <f>TEXT(MID(B1393,Table1[[#This Row],[level2]]+1,5),"00")</f>
        <v>3.2</v>
      </c>
      <c r="Q1393" s="9" t="str">
        <f t="shared" si="84"/>
        <v>{"ID":"12.2.3.2", "Title":"Monitor the success of the partnerships"},</v>
      </c>
    </row>
    <row r="1394" spans="1:17" s="9" customFormat="1" hidden="1">
      <c r="A1394" s="6">
        <v>12881</v>
      </c>
      <c r="B1394" s="7" t="s">
        <v>2778</v>
      </c>
      <c r="C1394" s="13" t="s">
        <v>2779</v>
      </c>
      <c r="D1394" s="6" t="s">
        <v>13</v>
      </c>
      <c r="E1394" s="6"/>
      <c r="F1394" s="9">
        <f t="shared" si="85"/>
        <v>3</v>
      </c>
      <c r="G1394" s="9">
        <f t="shared" si="86"/>
        <v>5</v>
      </c>
      <c r="H1394" s="9">
        <f t="shared" si="87"/>
        <v>7</v>
      </c>
      <c r="J1394" s="9" t="str">
        <f>TEXT(MID(B1394,1,Table1[[#This Row],[level1]]-1),"00")</f>
        <v>12</v>
      </c>
      <c r="K1394" s="9" t="str">
        <f>TEXT(MID(B1394,Table1[[#This Row],[level1]]+1,Table1[[#This Row],[level2]]-Table1[[#This Row],[level1]]-1),"00")</f>
        <v>02</v>
      </c>
      <c r="L1394" s="9" t="str">
        <f>TEXT(MID(B1394,Table1[[#This Row],[level2]]+1,5),"00")</f>
        <v>3.3</v>
      </c>
      <c r="Q1394" s="9" t="str">
        <f t="shared" si="84"/>
        <v>{"ID":"12.2.3.3", "Title":"Extend or change the relationships"},</v>
      </c>
    </row>
    <row r="1395" spans="1:17" s="9" customFormat="1">
      <c r="A1395" s="6">
        <v>11041</v>
      </c>
      <c r="B1395" s="7" t="s">
        <v>2780</v>
      </c>
      <c r="C1395" s="12" t="s">
        <v>2781</v>
      </c>
      <c r="D1395" s="6" t="s">
        <v>13</v>
      </c>
      <c r="E1395" s="6"/>
      <c r="F1395" s="9">
        <f t="shared" si="85"/>
        <v>3</v>
      </c>
      <c r="G1395" s="9">
        <f t="shared" si="86"/>
        <v>5</v>
      </c>
      <c r="H1395" s="9" t="e">
        <f t="shared" si="87"/>
        <v>#VALUE!</v>
      </c>
      <c r="J1395" s="9" t="str">
        <f>TEXT(MID(B1395,1,Table1[[#This Row],[level1]]-1),"00")</f>
        <v>12</v>
      </c>
      <c r="K1395" s="9" t="str">
        <f>TEXT(MID(B1395,Table1[[#This Row],[level1]]+1,Table1[[#This Row],[level2]]-Table1[[#This Row],[level1]]-1),"00")</f>
        <v>02</v>
      </c>
      <c r="L1395" s="9" t="str">
        <f>TEXT(MID(B1395,Table1[[#This Row],[level2]]+1,5),"00")</f>
        <v>04</v>
      </c>
      <c r="Q1395" s="9" t="str">
        <f t="shared" si="84"/>
        <v>{"ID":"12.2.4", "Title":"Manage lobby activities"},</v>
      </c>
    </row>
    <row r="1396" spans="1:17" s="9" customFormat="1">
      <c r="A1396" s="6">
        <v>11012</v>
      </c>
      <c r="B1396" s="7" t="s">
        <v>2782</v>
      </c>
      <c r="C1396" s="11" t="s">
        <v>2783</v>
      </c>
      <c r="D1396" s="6" t="s">
        <v>13</v>
      </c>
      <c r="E1396" s="6"/>
      <c r="F1396" s="9">
        <f t="shared" si="85"/>
        <v>3</v>
      </c>
      <c r="G1396" s="9" t="e">
        <f t="shared" si="86"/>
        <v>#VALUE!</v>
      </c>
      <c r="H1396" s="9" t="e">
        <f t="shared" si="87"/>
        <v>#VALUE!</v>
      </c>
      <c r="J1396" s="9" t="str">
        <f>TEXT(MID(B1396,1,Table1[[#This Row],[level1]]-1),"00")</f>
        <v>12</v>
      </c>
      <c r="K1396" s="9" t="e">
        <f>TEXT(MID(B1396,Table1[[#This Row],[level1]]+1,Table1[[#This Row],[level2]]-Table1[[#This Row],[level1]]-1),"00")</f>
        <v>#VALUE!</v>
      </c>
      <c r="L1396" s="9" t="e">
        <f>TEXT(MID(B1396,Table1[[#This Row],[level2]]+1,5),"00")</f>
        <v>#VALUE!</v>
      </c>
      <c r="Q1396" s="9" t="str">
        <f t="shared" si="84"/>
        <v>{"ID":"12.3", "Title":"Manage relations with board of directors"},</v>
      </c>
    </row>
    <row r="1397" spans="1:17" s="9" customFormat="1">
      <c r="A1397" s="6">
        <v>11042</v>
      </c>
      <c r="B1397" s="7" t="s">
        <v>2784</v>
      </c>
      <c r="C1397" s="12" t="s">
        <v>2475</v>
      </c>
      <c r="D1397" s="6" t="s">
        <v>13</v>
      </c>
      <c r="E1397" s="6"/>
      <c r="F1397" s="9">
        <f t="shared" si="85"/>
        <v>3</v>
      </c>
      <c r="G1397" s="9">
        <f t="shared" si="86"/>
        <v>5</v>
      </c>
      <c r="H1397" s="9" t="e">
        <f t="shared" si="87"/>
        <v>#VALUE!</v>
      </c>
      <c r="J1397" s="9" t="str">
        <f>TEXT(MID(B1397,1,Table1[[#This Row],[level1]]-1),"00")</f>
        <v>12</v>
      </c>
      <c r="K1397" s="9" t="str">
        <f>TEXT(MID(B1397,Table1[[#This Row],[level1]]+1,Table1[[#This Row],[level2]]-Table1[[#This Row],[level1]]-1),"00")</f>
        <v>03</v>
      </c>
      <c r="L1397" s="9" t="str">
        <f>TEXT(MID(B1397,Table1[[#This Row],[level2]]+1,5),"00")</f>
        <v>01</v>
      </c>
      <c r="Q1397" s="9" t="str">
        <f t="shared" si="84"/>
        <v>{"ID":"12.3.1", "Title":"Report results"},</v>
      </c>
    </row>
    <row r="1398" spans="1:17" s="9" customFormat="1">
      <c r="A1398" s="6">
        <v>11043</v>
      </c>
      <c r="B1398" s="7" t="s">
        <v>2785</v>
      </c>
      <c r="C1398" s="12" t="s">
        <v>2786</v>
      </c>
      <c r="D1398" s="6" t="s">
        <v>13</v>
      </c>
      <c r="E1398" s="6"/>
      <c r="F1398" s="9">
        <f t="shared" si="85"/>
        <v>3</v>
      </c>
      <c r="G1398" s="9">
        <f t="shared" si="86"/>
        <v>5</v>
      </c>
      <c r="H1398" s="9" t="e">
        <f t="shared" si="87"/>
        <v>#VALUE!</v>
      </c>
      <c r="J1398" s="9" t="str">
        <f>TEXT(MID(B1398,1,Table1[[#This Row],[level1]]-1),"00")</f>
        <v>12</v>
      </c>
      <c r="K1398" s="9" t="str">
        <f>TEXT(MID(B1398,Table1[[#This Row],[level1]]+1,Table1[[#This Row],[level2]]-Table1[[#This Row],[level1]]-1),"00")</f>
        <v>03</v>
      </c>
      <c r="L1398" s="9" t="str">
        <f>TEXT(MID(B1398,Table1[[#This Row],[level2]]+1,5),"00")</f>
        <v>02</v>
      </c>
      <c r="Q1398" s="9" t="str">
        <f t="shared" si="84"/>
        <v>{"ID":"12.3.2", "Title":"Report audit findings"},</v>
      </c>
    </row>
    <row r="1399" spans="1:17" s="9" customFormat="1">
      <c r="A1399" s="6">
        <v>11013</v>
      </c>
      <c r="B1399" s="7" t="s">
        <v>2787</v>
      </c>
      <c r="C1399" s="11" t="s">
        <v>2788</v>
      </c>
      <c r="D1399" s="6" t="s">
        <v>13</v>
      </c>
      <c r="E1399" s="6"/>
      <c r="F1399" s="9">
        <f t="shared" si="85"/>
        <v>3</v>
      </c>
      <c r="G1399" s="9" t="e">
        <f t="shared" si="86"/>
        <v>#VALUE!</v>
      </c>
      <c r="H1399" s="9" t="e">
        <f t="shared" si="87"/>
        <v>#VALUE!</v>
      </c>
      <c r="J1399" s="9" t="str">
        <f>TEXT(MID(B1399,1,Table1[[#This Row],[level1]]-1),"00")</f>
        <v>12</v>
      </c>
      <c r="K1399" s="9" t="e">
        <f>TEXT(MID(B1399,Table1[[#This Row],[level1]]+1,Table1[[#This Row],[level2]]-Table1[[#This Row],[level1]]-1),"00")</f>
        <v>#VALUE!</v>
      </c>
      <c r="L1399" s="9" t="e">
        <f>TEXT(MID(B1399,Table1[[#This Row],[level2]]+1,5),"00")</f>
        <v>#VALUE!</v>
      </c>
      <c r="Q1399" s="9" t="str">
        <f t="shared" si="84"/>
        <v>{"ID":"12.4", "Title":"Manage legal and ethical issues"},</v>
      </c>
    </row>
    <row r="1400" spans="1:17" s="9" customFormat="1">
      <c r="A1400" s="6">
        <v>11044</v>
      </c>
      <c r="B1400" s="7" t="s">
        <v>2789</v>
      </c>
      <c r="C1400" s="12" t="s">
        <v>2790</v>
      </c>
      <c r="D1400" s="6" t="s">
        <v>13</v>
      </c>
      <c r="E1400" s="6"/>
      <c r="F1400" s="9">
        <f t="shared" si="85"/>
        <v>3</v>
      </c>
      <c r="G1400" s="9">
        <f t="shared" si="86"/>
        <v>5</v>
      </c>
      <c r="H1400" s="9" t="e">
        <f t="shared" si="87"/>
        <v>#VALUE!</v>
      </c>
      <c r="J1400" s="9" t="str">
        <f>TEXT(MID(B1400,1,Table1[[#This Row],[level1]]-1),"00")</f>
        <v>12</v>
      </c>
      <c r="K1400" s="9" t="str">
        <f>TEXT(MID(B1400,Table1[[#This Row],[level1]]+1,Table1[[#This Row],[level2]]-Table1[[#This Row],[level1]]-1),"00")</f>
        <v>04</v>
      </c>
      <c r="L1400" s="9" t="str">
        <f>TEXT(MID(B1400,Table1[[#This Row],[level2]]+1,5),"00")</f>
        <v>01</v>
      </c>
      <c r="Q1400" s="9" t="str">
        <f t="shared" si="84"/>
        <v>{"ID":"12.4.1", "Title":"Create ethics policies"},</v>
      </c>
    </row>
    <row r="1401" spans="1:17" s="9" customFormat="1">
      <c r="A1401" s="6">
        <v>11045</v>
      </c>
      <c r="B1401" s="7" t="s">
        <v>2791</v>
      </c>
      <c r="C1401" s="12" t="s">
        <v>2792</v>
      </c>
      <c r="D1401" s="6" t="s">
        <v>13</v>
      </c>
      <c r="E1401" s="6"/>
      <c r="F1401" s="9">
        <f t="shared" si="85"/>
        <v>3</v>
      </c>
      <c r="G1401" s="9">
        <f t="shared" si="86"/>
        <v>5</v>
      </c>
      <c r="H1401" s="9" t="e">
        <f t="shared" si="87"/>
        <v>#VALUE!</v>
      </c>
      <c r="J1401" s="9" t="str">
        <f>TEXT(MID(B1401,1,Table1[[#This Row],[level1]]-1),"00")</f>
        <v>12</v>
      </c>
      <c r="K1401" s="9" t="str">
        <f>TEXT(MID(B1401,Table1[[#This Row],[level1]]+1,Table1[[#This Row],[level2]]-Table1[[#This Row],[level1]]-1),"00")</f>
        <v>04</v>
      </c>
      <c r="L1401" s="9" t="str">
        <f>TEXT(MID(B1401,Table1[[#This Row],[level2]]+1,5),"00")</f>
        <v>02</v>
      </c>
      <c r="Q1401" s="9" t="str">
        <f t="shared" si="84"/>
        <v>{"ID":"12.4.2", "Title":"Manage corporate governance policies"},</v>
      </c>
    </row>
    <row r="1402" spans="1:17" s="9" customFormat="1">
      <c r="A1402" s="6">
        <v>11046</v>
      </c>
      <c r="B1402" s="7" t="s">
        <v>2793</v>
      </c>
      <c r="C1402" s="12" t="s">
        <v>2794</v>
      </c>
      <c r="D1402" s="6" t="s">
        <v>13</v>
      </c>
      <c r="E1402" s="6"/>
      <c r="F1402" s="9">
        <f t="shared" si="85"/>
        <v>3</v>
      </c>
      <c r="G1402" s="9">
        <f t="shared" si="86"/>
        <v>5</v>
      </c>
      <c r="H1402" s="9" t="e">
        <f t="shared" si="87"/>
        <v>#VALUE!</v>
      </c>
      <c r="J1402" s="9" t="str">
        <f>TEXT(MID(B1402,1,Table1[[#This Row],[level1]]-1),"00")</f>
        <v>12</v>
      </c>
      <c r="K1402" s="9" t="str">
        <f>TEXT(MID(B1402,Table1[[#This Row],[level1]]+1,Table1[[#This Row],[level2]]-Table1[[#This Row],[level1]]-1),"00")</f>
        <v>04</v>
      </c>
      <c r="L1402" s="9" t="str">
        <f>TEXT(MID(B1402,Table1[[#This Row],[level2]]+1,5),"00")</f>
        <v>03</v>
      </c>
      <c r="Q1402" s="9" t="str">
        <f t="shared" si="84"/>
        <v>{"ID":"12.4.3", "Title":"Develop and perform preventive law programs"},</v>
      </c>
    </row>
    <row r="1403" spans="1:17" s="9" customFormat="1">
      <c r="A1403" s="6">
        <v>11047</v>
      </c>
      <c r="B1403" s="7" t="s">
        <v>2795</v>
      </c>
      <c r="C1403" s="12" t="s">
        <v>2796</v>
      </c>
      <c r="D1403" s="6" t="s">
        <v>13</v>
      </c>
      <c r="E1403" s="6"/>
      <c r="F1403" s="9">
        <f t="shared" si="85"/>
        <v>3</v>
      </c>
      <c r="G1403" s="9">
        <f t="shared" si="86"/>
        <v>5</v>
      </c>
      <c r="H1403" s="9" t="e">
        <f t="shared" si="87"/>
        <v>#VALUE!</v>
      </c>
      <c r="J1403" s="9" t="str">
        <f>TEXT(MID(B1403,1,Table1[[#This Row],[level1]]-1),"00")</f>
        <v>12</v>
      </c>
      <c r="K1403" s="9" t="str">
        <f>TEXT(MID(B1403,Table1[[#This Row],[level1]]+1,Table1[[#This Row],[level2]]-Table1[[#This Row],[level1]]-1),"00")</f>
        <v>04</v>
      </c>
      <c r="L1403" s="9" t="str">
        <f>TEXT(MID(B1403,Table1[[#This Row],[level2]]+1,5),"00")</f>
        <v>04</v>
      </c>
      <c r="Q1403" s="9" t="str">
        <f t="shared" si="84"/>
        <v>{"ID":"12.4.4", "Title":"Ensure compliance"},</v>
      </c>
    </row>
    <row r="1404" spans="1:17" s="9" customFormat="1" hidden="1">
      <c r="A1404" s="6">
        <v>11053</v>
      </c>
      <c r="B1404" s="7" t="s">
        <v>2797</v>
      </c>
      <c r="C1404" s="13" t="s">
        <v>2798</v>
      </c>
      <c r="D1404" s="6" t="s">
        <v>13</v>
      </c>
      <c r="E1404" s="6"/>
      <c r="F1404" s="9">
        <f t="shared" si="85"/>
        <v>3</v>
      </c>
      <c r="G1404" s="9">
        <f t="shared" si="86"/>
        <v>5</v>
      </c>
      <c r="H1404" s="9">
        <f t="shared" si="87"/>
        <v>7</v>
      </c>
      <c r="J1404" s="9" t="str">
        <f>TEXT(MID(B1404,1,Table1[[#This Row],[level1]]-1),"00")</f>
        <v>12</v>
      </c>
      <c r="K1404" s="9" t="str">
        <f>TEXT(MID(B1404,Table1[[#This Row],[level1]]+1,Table1[[#This Row],[level2]]-Table1[[#This Row],[level1]]-1),"00")</f>
        <v>04</v>
      </c>
      <c r="L1404" s="9" t="str">
        <f>TEXT(MID(B1404,Table1[[#This Row],[level2]]+1,5),"00")</f>
        <v>4.1</v>
      </c>
      <c r="Q1404" s="9" t="str">
        <f t="shared" si="84"/>
        <v>{"ID":"12.4.4.1", "Title":"Plan and initiate compliance program"},</v>
      </c>
    </row>
    <row r="1405" spans="1:17" s="9" customFormat="1" hidden="1">
      <c r="A1405" s="6">
        <v>11054</v>
      </c>
      <c r="B1405" s="7" t="s">
        <v>2799</v>
      </c>
      <c r="C1405" s="13" t="s">
        <v>2800</v>
      </c>
      <c r="D1405" s="6" t="s">
        <v>13</v>
      </c>
      <c r="E1405" s="6"/>
      <c r="F1405" s="9">
        <f t="shared" si="85"/>
        <v>3</v>
      </c>
      <c r="G1405" s="9">
        <f t="shared" si="86"/>
        <v>5</v>
      </c>
      <c r="H1405" s="9">
        <f t="shared" si="87"/>
        <v>7</v>
      </c>
      <c r="J1405" s="9" t="str">
        <f>TEXT(MID(B1405,1,Table1[[#This Row],[level1]]-1),"00")</f>
        <v>12</v>
      </c>
      <c r="K1405" s="9" t="str">
        <f>TEXT(MID(B1405,Table1[[#This Row],[level1]]+1,Table1[[#This Row],[level2]]-Table1[[#This Row],[level1]]-1),"00")</f>
        <v>04</v>
      </c>
      <c r="L1405" s="9" t="str">
        <f>TEXT(MID(B1405,Table1[[#This Row],[level2]]+1,5),"00")</f>
        <v>4.2</v>
      </c>
      <c r="Q1405" s="9" t="str">
        <f t="shared" si="84"/>
        <v>{"ID":"12.4.4.2", "Title":"Execute compliance program"},</v>
      </c>
    </row>
    <row r="1406" spans="1:17" s="9" customFormat="1">
      <c r="A1406" s="6">
        <v>11048</v>
      </c>
      <c r="B1406" s="7" t="s">
        <v>2801</v>
      </c>
      <c r="C1406" s="12" t="s">
        <v>2802</v>
      </c>
      <c r="D1406" s="6" t="s">
        <v>13</v>
      </c>
      <c r="E1406" s="6"/>
      <c r="F1406" s="9">
        <f t="shared" si="85"/>
        <v>3</v>
      </c>
      <c r="G1406" s="9">
        <f t="shared" si="86"/>
        <v>5</v>
      </c>
      <c r="H1406" s="9" t="e">
        <f t="shared" si="87"/>
        <v>#VALUE!</v>
      </c>
      <c r="J1406" s="9" t="str">
        <f>TEXT(MID(B1406,1,Table1[[#This Row],[level1]]-1),"00")</f>
        <v>12</v>
      </c>
      <c r="K1406" s="9" t="str">
        <f>TEXT(MID(B1406,Table1[[#This Row],[level1]]+1,Table1[[#This Row],[level2]]-Table1[[#This Row],[level1]]-1),"00")</f>
        <v>04</v>
      </c>
      <c r="L1406" s="9" t="str">
        <f>TEXT(MID(B1406,Table1[[#This Row],[level2]]+1,5),"00")</f>
        <v>05</v>
      </c>
      <c r="Q1406" s="9" t="str">
        <f t="shared" si="84"/>
        <v>{"ID":"12.4.5", "Title":"Manage outside counsel"},</v>
      </c>
    </row>
    <row r="1407" spans="1:17" s="9" customFormat="1" hidden="1">
      <c r="A1407" s="6">
        <v>11056</v>
      </c>
      <c r="B1407" s="7" t="s">
        <v>2803</v>
      </c>
      <c r="C1407" s="13" t="s">
        <v>2804</v>
      </c>
      <c r="D1407" s="6" t="s">
        <v>13</v>
      </c>
      <c r="E1407" s="6"/>
      <c r="F1407" s="9">
        <f t="shared" si="85"/>
        <v>3</v>
      </c>
      <c r="G1407" s="9">
        <f t="shared" si="86"/>
        <v>5</v>
      </c>
      <c r="H1407" s="9">
        <f t="shared" si="87"/>
        <v>7</v>
      </c>
      <c r="J1407" s="9" t="str">
        <f>TEXT(MID(B1407,1,Table1[[#This Row],[level1]]-1),"00")</f>
        <v>12</v>
      </c>
      <c r="K1407" s="9" t="str">
        <f>TEXT(MID(B1407,Table1[[#This Row],[level1]]+1,Table1[[#This Row],[level2]]-Table1[[#This Row],[level1]]-1),"00")</f>
        <v>04</v>
      </c>
      <c r="L1407" s="9" t="str">
        <f>TEXT(MID(B1407,Table1[[#This Row],[level2]]+1,5),"00")</f>
        <v>5.1</v>
      </c>
      <c r="Q1407" s="9" t="str">
        <f t="shared" si="84"/>
        <v>{"ID":"12.4.5.1", "Title":"Assess problem and determine work requirements"},</v>
      </c>
    </row>
    <row r="1408" spans="1:17" s="9" customFormat="1" hidden="1">
      <c r="A1408" s="6">
        <v>11057</v>
      </c>
      <c r="B1408" s="7" t="s">
        <v>2805</v>
      </c>
      <c r="C1408" s="13" t="s">
        <v>2806</v>
      </c>
      <c r="D1408" s="6" t="s">
        <v>13</v>
      </c>
      <c r="E1408" s="6"/>
      <c r="F1408" s="9">
        <f t="shared" si="85"/>
        <v>3</v>
      </c>
      <c r="G1408" s="9">
        <f t="shared" si="86"/>
        <v>5</v>
      </c>
      <c r="H1408" s="9">
        <f t="shared" si="87"/>
        <v>7</v>
      </c>
      <c r="J1408" s="9" t="str">
        <f>TEXT(MID(B1408,1,Table1[[#This Row],[level1]]-1),"00")</f>
        <v>12</v>
      </c>
      <c r="K1408" s="9" t="str">
        <f>TEXT(MID(B1408,Table1[[#This Row],[level1]]+1,Table1[[#This Row],[level2]]-Table1[[#This Row],[level1]]-1),"00")</f>
        <v>04</v>
      </c>
      <c r="L1408" s="9" t="str">
        <f>TEXT(MID(B1408,Table1[[#This Row],[level2]]+1,5),"00")</f>
        <v>5.2</v>
      </c>
      <c r="Q1408" s="9" t="str">
        <f t="shared" si="84"/>
        <v>{"ID":"12.4.5.2", "Title":"Engage/Retain outside counsel if necessary"},</v>
      </c>
    </row>
    <row r="1409" spans="1:17" s="9" customFormat="1" hidden="1">
      <c r="A1409" s="6">
        <v>11058</v>
      </c>
      <c r="B1409" s="7" t="s">
        <v>2807</v>
      </c>
      <c r="C1409" s="13" t="s">
        <v>2808</v>
      </c>
      <c r="D1409" s="6" t="s">
        <v>13</v>
      </c>
      <c r="E1409" s="6"/>
      <c r="F1409" s="9">
        <f t="shared" si="85"/>
        <v>3</v>
      </c>
      <c r="G1409" s="9">
        <f t="shared" si="86"/>
        <v>5</v>
      </c>
      <c r="H1409" s="9">
        <f t="shared" si="87"/>
        <v>7</v>
      </c>
      <c r="J1409" s="9" t="str">
        <f>TEXT(MID(B1409,1,Table1[[#This Row],[level1]]-1),"00")</f>
        <v>12</v>
      </c>
      <c r="K1409" s="9" t="str">
        <f>TEXT(MID(B1409,Table1[[#This Row],[level1]]+1,Table1[[#This Row],[level2]]-Table1[[#This Row],[level1]]-1),"00")</f>
        <v>04</v>
      </c>
      <c r="L1409" s="9" t="str">
        <f>TEXT(MID(B1409,Table1[[#This Row],[level2]]+1,5),"00")</f>
        <v>5.3</v>
      </c>
      <c r="Q1409" s="9" t="str">
        <f t="shared" si="84"/>
        <v>{"ID":"12.4.5.3", "Title":"Receive strategy/budget"},</v>
      </c>
    </row>
    <row r="1410" spans="1:17" s="9" customFormat="1" ht="27.6" hidden="1">
      <c r="A1410" s="6">
        <v>11059</v>
      </c>
      <c r="B1410" s="7" t="s">
        <v>2809</v>
      </c>
      <c r="C1410" s="13" t="s">
        <v>2810</v>
      </c>
      <c r="D1410" s="6" t="s">
        <v>13</v>
      </c>
      <c r="E1410" s="6"/>
      <c r="F1410" s="9">
        <f t="shared" si="85"/>
        <v>3</v>
      </c>
      <c r="G1410" s="9">
        <f t="shared" si="86"/>
        <v>5</v>
      </c>
      <c r="H1410" s="9">
        <f t="shared" si="87"/>
        <v>7</v>
      </c>
      <c r="J1410" s="9" t="str">
        <f>TEXT(MID(B1410,1,Table1[[#This Row],[level1]]-1),"00")</f>
        <v>12</v>
      </c>
      <c r="K1410" s="9" t="str">
        <f>TEXT(MID(B1410,Table1[[#This Row],[level1]]+1,Table1[[#This Row],[level2]]-Table1[[#This Row],[level1]]-1),"00")</f>
        <v>04</v>
      </c>
      <c r="L1410" s="9" t="str">
        <f>TEXT(MID(B1410,Table1[[#This Row],[level2]]+1,5),"00")</f>
        <v>5.4</v>
      </c>
      <c r="Q1410" s="9" t="str">
        <f t="shared" ref="Q1410:Q1473" si="88">"{""ID"":""" &amp; B1410 &amp;""", ""Title"":"""&amp;C1410&amp;"""},"</f>
        <v>{"ID":"12.4.5.4", "Title":"Receive work product and manage/monitor case and work performed"},</v>
      </c>
    </row>
    <row r="1411" spans="1:17" s="9" customFormat="1" hidden="1">
      <c r="A1411" s="6">
        <v>11060</v>
      </c>
      <c r="B1411" s="7" t="s">
        <v>2811</v>
      </c>
      <c r="C1411" s="13" t="s">
        <v>2812</v>
      </c>
      <c r="D1411" s="6" t="s">
        <v>13</v>
      </c>
      <c r="E1411" s="6"/>
      <c r="F1411" s="9">
        <f t="shared" ref="F1411:F1474" si="89">FIND(".",B1411)</f>
        <v>3</v>
      </c>
      <c r="G1411" s="9">
        <f t="shared" si="86"/>
        <v>5</v>
      </c>
      <c r="H1411" s="9">
        <f t="shared" si="87"/>
        <v>7</v>
      </c>
      <c r="J1411" s="9" t="str">
        <f>TEXT(MID(B1411,1,Table1[[#This Row],[level1]]-1),"00")</f>
        <v>12</v>
      </c>
      <c r="K1411" s="9" t="str">
        <f>TEXT(MID(B1411,Table1[[#This Row],[level1]]+1,Table1[[#This Row],[level2]]-Table1[[#This Row],[level1]]-1),"00")</f>
        <v>04</v>
      </c>
      <c r="L1411" s="9" t="str">
        <f>TEXT(MID(B1411,Table1[[#This Row],[level2]]+1,5),"00")</f>
        <v>5.5</v>
      </c>
      <c r="Q1411" s="9" t="str">
        <f t="shared" si="88"/>
        <v>{"ID":"12.4.5.5", "Title":"Process payment for legal services"},</v>
      </c>
    </row>
    <row r="1412" spans="1:17" s="9" customFormat="1" hidden="1">
      <c r="A1412" s="6">
        <v>11061</v>
      </c>
      <c r="B1412" s="7" t="s">
        <v>2813</v>
      </c>
      <c r="C1412" s="13" t="s">
        <v>2814</v>
      </c>
      <c r="D1412" s="6" t="s">
        <v>13</v>
      </c>
      <c r="E1412" s="6"/>
      <c r="F1412" s="9">
        <f t="shared" si="89"/>
        <v>3</v>
      </c>
      <c r="G1412" s="9">
        <f t="shared" si="86"/>
        <v>5</v>
      </c>
      <c r="H1412" s="9">
        <f t="shared" si="87"/>
        <v>7</v>
      </c>
      <c r="J1412" s="9" t="str">
        <f>TEXT(MID(B1412,1,Table1[[#This Row],[level1]]-1),"00")</f>
        <v>12</v>
      </c>
      <c r="K1412" s="9" t="str">
        <f>TEXT(MID(B1412,Table1[[#This Row],[level1]]+1,Table1[[#This Row],[level2]]-Table1[[#This Row],[level1]]-1),"00")</f>
        <v>04</v>
      </c>
      <c r="L1412" s="9" t="str">
        <f>TEXT(MID(B1412,Table1[[#This Row],[level2]]+1,5),"00")</f>
        <v>5.6</v>
      </c>
      <c r="Q1412" s="9" t="str">
        <f t="shared" si="88"/>
        <v>{"ID":"12.4.5.6", "Title":"Track legal activity/performance"},</v>
      </c>
    </row>
    <row r="1413" spans="1:17" s="9" customFormat="1">
      <c r="A1413" s="6">
        <v>11049</v>
      </c>
      <c r="B1413" s="7" t="s">
        <v>2815</v>
      </c>
      <c r="C1413" s="12" t="s">
        <v>2816</v>
      </c>
      <c r="D1413" s="6" t="s">
        <v>13</v>
      </c>
      <c r="E1413" s="6"/>
      <c r="F1413" s="9">
        <f t="shared" si="89"/>
        <v>3</v>
      </c>
      <c r="G1413" s="9">
        <f t="shared" ref="G1413:G1476" si="90">FIND(".",B1413,F1413+1)</f>
        <v>5</v>
      </c>
      <c r="H1413" s="9" t="e">
        <f t="shared" si="87"/>
        <v>#VALUE!</v>
      </c>
      <c r="J1413" s="9" t="str">
        <f>TEXT(MID(B1413,1,Table1[[#This Row],[level1]]-1),"00")</f>
        <v>12</v>
      </c>
      <c r="K1413" s="9" t="str">
        <f>TEXT(MID(B1413,Table1[[#This Row],[level1]]+1,Table1[[#This Row],[level2]]-Table1[[#This Row],[level1]]-1),"00")</f>
        <v>04</v>
      </c>
      <c r="L1413" s="9" t="str">
        <f>TEXT(MID(B1413,Table1[[#This Row],[level2]]+1,5),"00")</f>
        <v>06</v>
      </c>
      <c r="Q1413" s="9" t="str">
        <f t="shared" si="88"/>
        <v>{"ID":"12.4.6", "Title":"Protect intellectual property"},</v>
      </c>
    </row>
    <row r="1414" spans="1:17" s="9" customFormat="1" hidden="1">
      <c r="A1414" s="6">
        <v>11062</v>
      </c>
      <c r="B1414" s="7" t="s">
        <v>2817</v>
      </c>
      <c r="C1414" s="13" t="s">
        <v>2818</v>
      </c>
      <c r="D1414" s="6" t="s">
        <v>13</v>
      </c>
      <c r="E1414" s="6"/>
      <c r="F1414" s="9">
        <f t="shared" si="89"/>
        <v>3</v>
      </c>
      <c r="G1414" s="9">
        <f t="shared" si="90"/>
        <v>5</v>
      </c>
      <c r="H1414" s="9">
        <f t="shared" ref="H1414:H1477" si="91">FIND(".",B1414,G1414+1)</f>
        <v>7</v>
      </c>
      <c r="J1414" s="9" t="str">
        <f>TEXT(MID(B1414,1,Table1[[#This Row],[level1]]-1),"00")</f>
        <v>12</v>
      </c>
      <c r="K1414" s="9" t="str">
        <f>TEXT(MID(B1414,Table1[[#This Row],[level1]]+1,Table1[[#This Row],[level2]]-Table1[[#This Row],[level1]]-1),"00")</f>
        <v>04</v>
      </c>
      <c r="L1414" s="9" t="str">
        <f>TEXT(MID(B1414,Table1[[#This Row],[level2]]+1,5),"00")</f>
        <v>6.1</v>
      </c>
      <c r="Q1414" s="9" t="str">
        <f t="shared" si="88"/>
        <v>{"ID":"12.4.6.1", "Title":"Manage copyrights, patents, and trademarks"},</v>
      </c>
    </row>
    <row r="1415" spans="1:17" s="9" customFormat="1" hidden="1">
      <c r="A1415" s="6">
        <v>11063</v>
      </c>
      <c r="B1415" s="7" t="s">
        <v>2819</v>
      </c>
      <c r="C1415" s="13" t="s">
        <v>2820</v>
      </c>
      <c r="D1415" s="6" t="s">
        <v>13</v>
      </c>
      <c r="E1415" s="6"/>
      <c r="F1415" s="9">
        <f t="shared" si="89"/>
        <v>3</v>
      </c>
      <c r="G1415" s="9">
        <f t="shared" si="90"/>
        <v>5</v>
      </c>
      <c r="H1415" s="9">
        <f t="shared" si="91"/>
        <v>7</v>
      </c>
      <c r="J1415" s="9" t="str">
        <f>TEXT(MID(B1415,1,Table1[[#This Row],[level1]]-1),"00")</f>
        <v>12</v>
      </c>
      <c r="K1415" s="9" t="str">
        <f>TEXT(MID(B1415,Table1[[#This Row],[level1]]+1,Table1[[#This Row],[level2]]-Table1[[#This Row],[level1]]-1),"00")</f>
        <v>04</v>
      </c>
      <c r="L1415" s="9" t="str">
        <f>TEXT(MID(B1415,Table1[[#This Row],[level2]]+1,5),"00")</f>
        <v>6.2</v>
      </c>
      <c r="Q1415" s="9" t="str">
        <f t="shared" si="88"/>
        <v>{"ID":"12.4.6.2", "Title":"Maintain intellectual property rights and restrictions"},</v>
      </c>
    </row>
    <row r="1416" spans="1:17" s="9" customFormat="1" hidden="1">
      <c r="A1416" s="6">
        <v>11064</v>
      </c>
      <c r="B1416" s="7" t="s">
        <v>2821</v>
      </c>
      <c r="C1416" s="13" t="s">
        <v>2822</v>
      </c>
      <c r="D1416" s="6" t="s">
        <v>13</v>
      </c>
      <c r="E1416" s="6"/>
      <c r="F1416" s="9">
        <f t="shared" si="89"/>
        <v>3</v>
      </c>
      <c r="G1416" s="9">
        <f t="shared" si="90"/>
        <v>5</v>
      </c>
      <c r="H1416" s="9">
        <f t="shared" si="91"/>
        <v>7</v>
      </c>
      <c r="J1416" s="9" t="str">
        <f>TEXT(MID(B1416,1,Table1[[#This Row],[level1]]-1),"00")</f>
        <v>12</v>
      </c>
      <c r="K1416" s="9" t="str">
        <f>TEXT(MID(B1416,Table1[[#This Row],[level1]]+1,Table1[[#This Row],[level2]]-Table1[[#This Row],[level1]]-1),"00")</f>
        <v>04</v>
      </c>
      <c r="L1416" s="9" t="str">
        <f>TEXT(MID(B1416,Table1[[#This Row],[level2]]+1,5),"00")</f>
        <v>6.3</v>
      </c>
      <c r="Q1416" s="9" t="str">
        <f t="shared" si="88"/>
        <v>{"ID":"12.4.6.3", "Title":"Administer licensing terms"},</v>
      </c>
    </row>
    <row r="1417" spans="1:17" s="9" customFormat="1" hidden="1">
      <c r="A1417" s="6">
        <v>11065</v>
      </c>
      <c r="B1417" s="7" t="s">
        <v>2823</v>
      </c>
      <c r="C1417" s="13" t="s">
        <v>2824</v>
      </c>
      <c r="D1417" s="6" t="s">
        <v>13</v>
      </c>
      <c r="E1417" s="6"/>
      <c r="F1417" s="9">
        <f t="shared" si="89"/>
        <v>3</v>
      </c>
      <c r="G1417" s="9">
        <f t="shared" si="90"/>
        <v>5</v>
      </c>
      <c r="H1417" s="9">
        <f t="shared" si="91"/>
        <v>7</v>
      </c>
      <c r="J1417" s="9" t="str">
        <f>TEXT(MID(B1417,1,Table1[[#This Row],[level1]]-1),"00")</f>
        <v>12</v>
      </c>
      <c r="K1417" s="9" t="str">
        <f>TEXT(MID(B1417,Table1[[#This Row],[level1]]+1,Table1[[#This Row],[level2]]-Table1[[#This Row],[level1]]-1),"00")</f>
        <v>04</v>
      </c>
      <c r="L1417" s="9" t="str">
        <f>TEXT(MID(B1417,Table1[[#This Row],[level2]]+1,5),"00")</f>
        <v>6.4</v>
      </c>
      <c r="Q1417" s="9" t="str">
        <f t="shared" si="88"/>
        <v>{"ID":"12.4.6.4", "Title":"Administer options"},</v>
      </c>
    </row>
    <row r="1418" spans="1:17" s="9" customFormat="1">
      <c r="A1418" s="6">
        <v>11050</v>
      </c>
      <c r="B1418" s="7" t="s">
        <v>2825</v>
      </c>
      <c r="C1418" s="12" t="s">
        <v>2826</v>
      </c>
      <c r="D1418" s="6" t="s">
        <v>13</v>
      </c>
      <c r="E1418" s="6"/>
      <c r="F1418" s="9">
        <f t="shared" si="89"/>
        <v>3</v>
      </c>
      <c r="G1418" s="9">
        <f t="shared" si="90"/>
        <v>5</v>
      </c>
      <c r="H1418" s="9" t="e">
        <f t="shared" si="91"/>
        <v>#VALUE!</v>
      </c>
      <c r="J1418" s="9" t="str">
        <f>TEXT(MID(B1418,1,Table1[[#This Row],[level1]]-1),"00")</f>
        <v>12</v>
      </c>
      <c r="K1418" s="9" t="str">
        <f>TEXT(MID(B1418,Table1[[#This Row],[level1]]+1,Table1[[#This Row],[level2]]-Table1[[#This Row],[level1]]-1),"00")</f>
        <v>04</v>
      </c>
      <c r="L1418" s="9" t="str">
        <f>TEXT(MID(B1418,Table1[[#This Row],[level2]]+1,5),"00")</f>
        <v>07</v>
      </c>
      <c r="Q1418" s="9" t="str">
        <f t="shared" si="88"/>
        <v>{"ID":"12.4.7", "Title":"Resolve disputes and litigations"},</v>
      </c>
    </row>
    <row r="1419" spans="1:17" s="9" customFormat="1">
      <c r="A1419" s="6">
        <v>11051</v>
      </c>
      <c r="B1419" s="7" t="s">
        <v>2827</v>
      </c>
      <c r="C1419" s="12" t="s">
        <v>7420</v>
      </c>
      <c r="D1419" s="6" t="s">
        <v>13</v>
      </c>
      <c r="E1419" s="6"/>
      <c r="F1419" s="9">
        <f t="shared" si="89"/>
        <v>3</v>
      </c>
      <c r="G1419" s="9">
        <f t="shared" si="90"/>
        <v>5</v>
      </c>
      <c r="H1419" s="9" t="e">
        <f t="shared" si="91"/>
        <v>#VALUE!</v>
      </c>
      <c r="J1419" s="9" t="str">
        <f>TEXT(MID(B1419,1,Table1[[#This Row],[level1]]-1),"00")</f>
        <v>12</v>
      </c>
      <c r="K1419" s="9" t="str">
        <f>TEXT(MID(B1419,Table1[[#This Row],[level1]]+1,Table1[[#This Row],[level2]]-Table1[[#This Row],[level1]]-1),"00")</f>
        <v>04</v>
      </c>
      <c r="L1419" s="9" t="str">
        <f>TEXT(MID(B1419,Table1[[#This Row],[level2]]+1,5),"00")</f>
        <v>08</v>
      </c>
      <c r="P1419" s="12" t="s">
        <v>2828</v>
      </c>
      <c r="Q1419" s="9" t="str">
        <f t="shared" si="88"/>
        <v>{"ID":"12.4.8", "Title":"Provide legal advice or counseling"},</v>
      </c>
    </row>
    <row r="1420" spans="1:17" s="9" customFormat="1">
      <c r="A1420" s="6">
        <v>11052</v>
      </c>
      <c r="B1420" s="7" t="s">
        <v>2829</v>
      </c>
      <c r="C1420" s="12" t="s">
        <v>2830</v>
      </c>
      <c r="D1420" s="6" t="s">
        <v>13</v>
      </c>
      <c r="E1420" s="6"/>
      <c r="F1420" s="9">
        <f t="shared" si="89"/>
        <v>3</v>
      </c>
      <c r="G1420" s="9">
        <f t="shared" si="90"/>
        <v>5</v>
      </c>
      <c r="H1420" s="9" t="e">
        <f t="shared" si="91"/>
        <v>#VALUE!</v>
      </c>
      <c r="J1420" s="9" t="str">
        <f>TEXT(MID(B1420,1,Table1[[#This Row],[level1]]-1),"00")</f>
        <v>12</v>
      </c>
      <c r="K1420" s="9" t="str">
        <f>TEXT(MID(B1420,Table1[[#This Row],[level1]]+1,Table1[[#This Row],[level2]]-Table1[[#This Row],[level1]]-1),"00")</f>
        <v>04</v>
      </c>
      <c r="L1420" s="9" t="str">
        <f>TEXT(MID(B1420,Table1[[#This Row],[level2]]+1,5),"00")</f>
        <v>09</v>
      </c>
      <c r="Q1420" s="9" t="str">
        <f t="shared" si="88"/>
        <v>{"ID":"12.4.9", "Title":"Negotiate and document agreements/contracts"},</v>
      </c>
    </row>
    <row r="1421" spans="1:17" s="9" customFormat="1">
      <c r="A1421" s="6">
        <v>11014</v>
      </c>
      <c r="B1421" s="7" t="s">
        <v>2831</v>
      </c>
      <c r="C1421" s="11" t="s">
        <v>2832</v>
      </c>
      <c r="D1421" s="6" t="s">
        <v>13</v>
      </c>
      <c r="E1421" s="6"/>
      <c r="F1421" s="9">
        <f t="shared" si="89"/>
        <v>3</v>
      </c>
      <c r="G1421" s="9" t="e">
        <f t="shared" si="90"/>
        <v>#VALUE!</v>
      </c>
      <c r="H1421" s="9" t="e">
        <f t="shared" si="91"/>
        <v>#VALUE!</v>
      </c>
      <c r="J1421" s="9" t="str">
        <f>TEXT(MID(B1421,1,Table1[[#This Row],[level1]]-1),"00")</f>
        <v>12</v>
      </c>
      <c r="K1421" s="9" t="e">
        <f>TEXT(MID(B1421,Table1[[#This Row],[level1]]+1,Table1[[#This Row],[level2]]-Table1[[#This Row],[level1]]-1),"00")</f>
        <v>#VALUE!</v>
      </c>
      <c r="L1421" s="9" t="e">
        <f>TEXT(MID(B1421,Table1[[#This Row],[level2]]+1,5),"00")</f>
        <v>#VALUE!</v>
      </c>
      <c r="Q1421" s="9" t="str">
        <f t="shared" si="88"/>
        <v>{"ID":"12.5", "Title":"Manage public relations program"},</v>
      </c>
    </row>
    <row r="1422" spans="1:17" s="9" customFormat="1">
      <c r="A1422" s="6">
        <v>11066</v>
      </c>
      <c r="B1422" s="7" t="s">
        <v>2833</v>
      </c>
      <c r="C1422" s="12" t="s">
        <v>2834</v>
      </c>
      <c r="D1422" s="6" t="s">
        <v>13</v>
      </c>
      <c r="E1422" s="6"/>
      <c r="F1422" s="9">
        <f t="shared" si="89"/>
        <v>3</v>
      </c>
      <c r="G1422" s="9">
        <f t="shared" si="90"/>
        <v>5</v>
      </c>
      <c r="H1422" s="9" t="e">
        <f t="shared" si="91"/>
        <v>#VALUE!</v>
      </c>
      <c r="J1422" s="9" t="str">
        <f>TEXT(MID(B1422,1,Table1[[#This Row],[level1]]-1),"00")</f>
        <v>12</v>
      </c>
      <c r="K1422" s="9" t="str">
        <f>TEXT(MID(B1422,Table1[[#This Row],[level1]]+1,Table1[[#This Row],[level2]]-Table1[[#This Row],[level1]]-1),"00")</f>
        <v>05</v>
      </c>
      <c r="L1422" s="9" t="str">
        <f>TEXT(MID(B1422,Table1[[#This Row],[level2]]+1,5),"00")</f>
        <v>01</v>
      </c>
      <c r="Q1422" s="9" t="str">
        <f t="shared" si="88"/>
        <v>{"ID":"12.5.1", "Title":"Manage community relations"},</v>
      </c>
    </row>
    <row r="1423" spans="1:17" s="9" customFormat="1">
      <c r="A1423" s="6">
        <v>11067</v>
      </c>
      <c r="B1423" s="7" t="s">
        <v>2835</v>
      </c>
      <c r="C1423" s="12" t="s">
        <v>2836</v>
      </c>
      <c r="D1423" s="6" t="s">
        <v>13</v>
      </c>
      <c r="E1423" s="6"/>
      <c r="F1423" s="9">
        <f t="shared" si="89"/>
        <v>3</v>
      </c>
      <c r="G1423" s="9">
        <f t="shared" si="90"/>
        <v>5</v>
      </c>
      <c r="H1423" s="9" t="e">
        <f t="shared" si="91"/>
        <v>#VALUE!</v>
      </c>
      <c r="J1423" s="9" t="str">
        <f>TEXT(MID(B1423,1,Table1[[#This Row],[level1]]-1),"00")</f>
        <v>12</v>
      </c>
      <c r="K1423" s="9" t="str">
        <f>TEXT(MID(B1423,Table1[[#This Row],[level1]]+1,Table1[[#This Row],[level2]]-Table1[[#This Row],[level1]]-1),"00")</f>
        <v>05</v>
      </c>
      <c r="L1423" s="9" t="str">
        <f>TEXT(MID(B1423,Table1[[#This Row],[level2]]+1,5),"00")</f>
        <v>02</v>
      </c>
      <c r="Q1423" s="9" t="str">
        <f t="shared" si="88"/>
        <v>{"ID":"12.5.2", "Title":"Manage media relations"},</v>
      </c>
    </row>
    <row r="1424" spans="1:17" s="9" customFormat="1">
      <c r="A1424" s="6">
        <v>11068</v>
      </c>
      <c r="B1424" s="7" t="s">
        <v>2837</v>
      </c>
      <c r="C1424" s="12" t="s">
        <v>2838</v>
      </c>
      <c r="D1424" s="6" t="s">
        <v>13</v>
      </c>
      <c r="E1424" s="6"/>
      <c r="F1424" s="9">
        <f t="shared" si="89"/>
        <v>3</v>
      </c>
      <c r="G1424" s="9">
        <f t="shared" si="90"/>
        <v>5</v>
      </c>
      <c r="H1424" s="9" t="e">
        <f t="shared" si="91"/>
        <v>#VALUE!</v>
      </c>
      <c r="J1424" s="9" t="str">
        <f>TEXT(MID(B1424,1,Table1[[#This Row],[level1]]-1),"00")</f>
        <v>12</v>
      </c>
      <c r="K1424" s="9" t="str">
        <f>TEXT(MID(B1424,Table1[[#This Row],[level1]]+1,Table1[[#This Row],[level2]]-Table1[[#This Row],[level1]]-1),"00")</f>
        <v>05</v>
      </c>
      <c r="L1424" s="9" t="str">
        <f>TEXT(MID(B1424,Table1[[#This Row],[level2]]+1,5),"00")</f>
        <v>03</v>
      </c>
      <c r="Q1424" s="9" t="str">
        <f t="shared" si="88"/>
        <v>{"ID":"12.5.3", "Title":"Promote political stability"},</v>
      </c>
    </row>
    <row r="1425" spans="1:17" s="9" customFormat="1">
      <c r="A1425" s="6">
        <v>11069</v>
      </c>
      <c r="B1425" s="7" t="s">
        <v>2839</v>
      </c>
      <c r="C1425" s="12" t="s">
        <v>2840</v>
      </c>
      <c r="D1425" s="6" t="s">
        <v>13</v>
      </c>
      <c r="E1425" s="6"/>
      <c r="F1425" s="9">
        <f t="shared" si="89"/>
        <v>3</v>
      </c>
      <c r="G1425" s="9">
        <f t="shared" si="90"/>
        <v>5</v>
      </c>
      <c r="H1425" s="9" t="e">
        <f t="shared" si="91"/>
        <v>#VALUE!</v>
      </c>
      <c r="J1425" s="9" t="str">
        <f>TEXT(MID(B1425,1,Table1[[#This Row],[level1]]-1),"00")</f>
        <v>12</v>
      </c>
      <c r="K1425" s="9" t="str">
        <f>TEXT(MID(B1425,Table1[[#This Row],[level1]]+1,Table1[[#This Row],[level2]]-Table1[[#This Row],[level1]]-1),"00")</f>
        <v>05</v>
      </c>
      <c r="L1425" s="9" t="str">
        <f>TEXT(MID(B1425,Table1[[#This Row],[level2]]+1,5),"00")</f>
        <v>04</v>
      </c>
      <c r="Q1425" s="9" t="str">
        <f t="shared" si="88"/>
        <v>{"ID":"12.5.4", "Title":"Create press releases"},</v>
      </c>
    </row>
    <row r="1426" spans="1:17" s="9" customFormat="1">
      <c r="A1426" s="6">
        <v>11070</v>
      </c>
      <c r="B1426" s="7" t="s">
        <v>2841</v>
      </c>
      <c r="C1426" s="12" t="s">
        <v>2842</v>
      </c>
      <c r="D1426" s="6" t="s">
        <v>13</v>
      </c>
      <c r="E1426" s="6"/>
      <c r="F1426" s="9">
        <f t="shared" si="89"/>
        <v>3</v>
      </c>
      <c r="G1426" s="9">
        <f t="shared" si="90"/>
        <v>5</v>
      </c>
      <c r="H1426" s="9" t="e">
        <f t="shared" si="91"/>
        <v>#VALUE!</v>
      </c>
      <c r="J1426" s="9" t="str">
        <f>TEXT(MID(B1426,1,Table1[[#This Row],[level1]]-1),"00")</f>
        <v>12</v>
      </c>
      <c r="K1426" s="9" t="str">
        <f>TEXT(MID(B1426,Table1[[#This Row],[level1]]+1,Table1[[#This Row],[level2]]-Table1[[#This Row],[level1]]-1),"00")</f>
        <v>05</v>
      </c>
      <c r="L1426" s="9" t="str">
        <f>TEXT(MID(B1426,Table1[[#This Row],[level2]]+1,5),"00")</f>
        <v>05</v>
      </c>
      <c r="Q1426" s="9" t="str">
        <f t="shared" si="88"/>
        <v>{"ID":"12.5.5", "Title":"Issue press releases"},</v>
      </c>
    </row>
    <row r="1427" spans="1:17" s="9" customFormat="1">
      <c r="A1427" s="6">
        <v>10013</v>
      </c>
      <c r="B1427" s="7" t="s">
        <v>30</v>
      </c>
      <c r="C1427" s="10" t="s">
        <v>31</v>
      </c>
      <c r="D1427" s="6" t="s">
        <v>6</v>
      </c>
      <c r="E1427" s="6"/>
      <c r="F1427" s="9">
        <f t="shared" si="89"/>
        <v>3</v>
      </c>
      <c r="G1427" s="9" t="e">
        <f t="shared" si="90"/>
        <v>#VALUE!</v>
      </c>
      <c r="H1427" s="9" t="e">
        <f t="shared" si="91"/>
        <v>#VALUE!</v>
      </c>
      <c r="J1427" s="9" t="str">
        <f>TEXT(MID(B1427,1,Table1[[#This Row],[level1]]-1),"00")</f>
        <v>13</v>
      </c>
      <c r="K1427" s="9" t="e">
        <f>TEXT(MID(B1427,Table1[[#This Row],[level1]]+1,Table1[[#This Row],[level2]]-Table1[[#This Row],[level1]]-1),"00")</f>
        <v>#VALUE!</v>
      </c>
      <c r="L1427" s="9" t="e">
        <f>TEXT(MID(B1427,Table1[[#This Row],[level2]]+1,5),"00")</f>
        <v>#VALUE!</v>
      </c>
      <c r="Q1427" s="9" t="str">
        <f t="shared" si="88"/>
        <v>{"ID":"13.0", "Title":"Develop and Manage Business Capabilities"},</v>
      </c>
    </row>
    <row r="1428" spans="1:17" s="9" customFormat="1">
      <c r="A1428" s="6">
        <v>16378</v>
      </c>
      <c r="B1428" s="7" t="s">
        <v>2843</v>
      </c>
      <c r="C1428" s="11" t="s">
        <v>2844</v>
      </c>
      <c r="D1428" s="6" t="s">
        <v>13</v>
      </c>
      <c r="E1428" s="6"/>
      <c r="F1428" s="9">
        <f t="shared" si="89"/>
        <v>3</v>
      </c>
      <c r="G1428" s="9" t="e">
        <f t="shared" si="90"/>
        <v>#VALUE!</v>
      </c>
      <c r="H1428" s="9" t="e">
        <f t="shared" si="91"/>
        <v>#VALUE!</v>
      </c>
      <c r="J1428" s="9" t="str">
        <f>TEXT(MID(B1428,1,Table1[[#This Row],[level1]]-1),"00")</f>
        <v>13</v>
      </c>
      <c r="K1428" s="9" t="e">
        <f>TEXT(MID(B1428,Table1[[#This Row],[level1]]+1,Table1[[#This Row],[level2]]-Table1[[#This Row],[level1]]-1),"00")</f>
        <v>#VALUE!</v>
      </c>
      <c r="L1428" s="9" t="e">
        <f>TEXT(MID(B1428,Table1[[#This Row],[level2]]+1,5),"00")</f>
        <v>#VALUE!</v>
      </c>
      <c r="Q1428" s="9" t="str">
        <f t="shared" si="88"/>
        <v>{"ID":"13.1", "Title":"Manage business processes"},</v>
      </c>
    </row>
    <row r="1429" spans="1:17" s="9" customFormat="1">
      <c r="A1429" s="6">
        <v>16379</v>
      </c>
      <c r="B1429" s="7" t="s">
        <v>2845</v>
      </c>
      <c r="C1429" s="12" t="s">
        <v>2846</v>
      </c>
      <c r="D1429" s="6" t="s">
        <v>13</v>
      </c>
      <c r="E1429" s="6"/>
      <c r="F1429" s="9">
        <f t="shared" si="89"/>
        <v>3</v>
      </c>
      <c r="G1429" s="9">
        <f t="shared" si="90"/>
        <v>5</v>
      </c>
      <c r="H1429" s="9" t="e">
        <f t="shared" si="91"/>
        <v>#VALUE!</v>
      </c>
      <c r="J1429" s="9" t="str">
        <f>TEXT(MID(B1429,1,Table1[[#This Row],[level1]]-1),"00")</f>
        <v>13</v>
      </c>
      <c r="K1429" s="9" t="str">
        <f>TEXT(MID(B1429,Table1[[#This Row],[level1]]+1,Table1[[#This Row],[level2]]-Table1[[#This Row],[level1]]-1),"00")</f>
        <v>01</v>
      </c>
      <c r="L1429" s="9" t="str">
        <f>TEXT(MID(B1429,Table1[[#This Row],[level2]]+1,5),"00")</f>
        <v>01</v>
      </c>
      <c r="Q1429" s="9" t="str">
        <f t="shared" si="88"/>
        <v>{"ID":"13.1.1", "Title":"Establish and maintain process management governance"},</v>
      </c>
    </row>
    <row r="1430" spans="1:17" s="9" customFormat="1" hidden="1">
      <c r="A1430" s="6">
        <v>16380</v>
      </c>
      <c r="B1430" s="7" t="s">
        <v>2847</v>
      </c>
      <c r="C1430" s="13" t="s">
        <v>2848</v>
      </c>
      <c r="D1430" s="6" t="s">
        <v>13</v>
      </c>
      <c r="E1430" s="6"/>
      <c r="F1430" s="9">
        <f t="shared" si="89"/>
        <v>3</v>
      </c>
      <c r="G1430" s="9">
        <f t="shared" si="90"/>
        <v>5</v>
      </c>
      <c r="H1430" s="9">
        <f t="shared" si="91"/>
        <v>7</v>
      </c>
      <c r="J1430" s="9" t="str">
        <f>TEXT(MID(B1430,1,Table1[[#This Row],[level1]]-1),"00")</f>
        <v>13</v>
      </c>
      <c r="K1430" s="9" t="str">
        <f>TEXT(MID(B1430,Table1[[#This Row],[level1]]+1,Table1[[#This Row],[level2]]-Table1[[#This Row],[level1]]-1),"00")</f>
        <v>01</v>
      </c>
      <c r="L1430" s="9" t="str">
        <f>TEXT(MID(B1430,Table1[[#This Row],[level2]]+1,5),"00")</f>
        <v>1.1</v>
      </c>
      <c r="Q1430" s="9" t="str">
        <f t="shared" si="88"/>
        <v>{"ID":"13.1.1.1", "Title":"Define and manage governance approach"},</v>
      </c>
    </row>
    <row r="1431" spans="1:17" s="9" customFormat="1" hidden="1">
      <c r="A1431" s="6">
        <v>16381</v>
      </c>
      <c r="B1431" s="7" t="s">
        <v>2849</v>
      </c>
      <c r="C1431" s="13" t="s">
        <v>2850</v>
      </c>
      <c r="D1431" s="6" t="s">
        <v>13</v>
      </c>
      <c r="E1431" s="6"/>
      <c r="F1431" s="9">
        <f t="shared" si="89"/>
        <v>3</v>
      </c>
      <c r="G1431" s="9">
        <f t="shared" si="90"/>
        <v>5</v>
      </c>
      <c r="H1431" s="9">
        <f t="shared" si="91"/>
        <v>7</v>
      </c>
      <c r="J1431" s="9" t="str">
        <f>TEXT(MID(B1431,1,Table1[[#This Row],[level1]]-1),"00")</f>
        <v>13</v>
      </c>
      <c r="K1431" s="9" t="str">
        <f>TEXT(MID(B1431,Table1[[#This Row],[level1]]+1,Table1[[#This Row],[level2]]-Table1[[#This Row],[level1]]-1),"00")</f>
        <v>01</v>
      </c>
      <c r="L1431" s="9" t="str">
        <f>TEXT(MID(B1431,Table1[[#This Row],[level2]]+1,5),"00")</f>
        <v>1.2</v>
      </c>
      <c r="Q1431" s="9" t="str">
        <f t="shared" si="88"/>
        <v>{"ID":"13.1.1.2", "Title":"Establish and maintain process tools and templates"},</v>
      </c>
    </row>
    <row r="1432" spans="1:17" s="9" customFormat="1" hidden="1">
      <c r="A1432" s="6">
        <v>16382</v>
      </c>
      <c r="B1432" s="7" t="s">
        <v>2851</v>
      </c>
      <c r="C1432" s="13" t="s">
        <v>2852</v>
      </c>
      <c r="D1432" s="6" t="s">
        <v>13</v>
      </c>
      <c r="E1432" s="6"/>
      <c r="F1432" s="9">
        <f t="shared" si="89"/>
        <v>3</v>
      </c>
      <c r="G1432" s="9">
        <f t="shared" si="90"/>
        <v>5</v>
      </c>
      <c r="H1432" s="9">
        <f t="shared" si="91"/>
        <v>7</v>
      </c>
      <c r="J1432" s="9" t="str">
        <f>TEXT(MID(B1432,1,Table1[[#This Row],[level1]]-1),"00")</f>
        <v>13</v>
      </c>
      <c r="K1432" s="9" t="str">
        <f>TEXT(MID(B1432,Table1[[#This Row],[level1]]+1,Table1[[#This Row],[level2]]-Table1[[#This Row],[level1]]-1),"00")</f>
        <v>01</v>
      </c>
      <c r="L1432" s="9" t="str">
        <f>TEXT(MID(B1432,Table1[[#This Row],[level2]]+1,5),"00")</f>
        <v>1.3</v>
      </c>
      <c r="Q1432" s="9" t="str">
        <f t="shared" si="88"/>
        <v>{"ID":"13.1.1.3", "Title":"Assign and support process ownership"},</v>
      </c>
    </row>
    <row r="1433" spans="1:17" s="9" customFormat="1" hidden="1">
      <c r="A1433" s="6">
        <v>16383</v>
      </c>
      <c r="B1433" s="7" t="s">
        <v>2853</v>
      </c>
      <c r="C1433" s="13" t="s">
        <v>2854</v>
      </c>
      <c r="D1433" s="6" t="s">
        <v>13</v>
      </c>
      <c r="E1433" s="6"/>
      <c r="F1433" s="9">
        <f t="shared" si="89"/>
        <v>3</v>
      </c>
      <c r="G1433" s="9">
        <f t="shared" si="90"/>
        <v>5</v>
      </c>
      <c r="H1433" s="9">
        <f t="shared" si="91"/>
        <v>7</v>
      </c>
      <c r="J1433" s="9" t="str">
        <f>TEXT(MID(B1433,1,Table1[[#This Row],[level1]]-1),"00")</f>
        <v>13</v>
      </c>
      <c r="K1433" s="9" t="str">
        <f>TEXT(MID(B1433,Table1[[#This Row],[level1]]+1,Table1[[#This Row],[level2]]-Table1[[#This Row],[level1]]-1),"00")</f>
        <v>01</v>
      </c>
      <c r="L1433" s="9" t="str">
        <f>TEXT(MID(B1433,Table1[[#This Row],[level2]]+1,5),"00")</f>
        <v>1.4</v>
      </c>
      <c r="Q1433" s="9" t="str">
        <f t="shared" si="88"/>
        <v>{"ID":"13.1.1.4", "Title":"Perform process governance activities"},</v>
      </c>
    </row>
    <row r="1434" spans="1:17" s="9" customFormat="1">
      <c r="A1434" s="6">
        <v>16384</v>
      </c>
      <c r="B1434" s="7" t="s">
        <v>2855</v>
      </c>
      <c r="C1434" s="12" t="s">
        <v>2856</v>
      </c>
      <c r="D1434" s="6" t="s">
        <v>13</v>
      </c>
      <c r="E1434" s="6"/>
      <c r="F1434" s="9">
        <f t="shared" si="89"/>
        <v>3</v>
      </c>
      <c r="G1434" s="9">
        <f t="shared" si="90"/>
        <v>5</v>
      </c>
      <c r="H1434" s="9" t="e">
        <f t="shared" si="91"/>
        <v>#VALUE!</v>
      </c>
      <c r="J1434" s="9" t="str">
        <f>TEXT(MID(B1434,1,Table1[[#This Row],[level1]]-1),"00")</f>
        <v>13</v>
      </c>
      <c r="K1434" s="9" t="str">
        <f>TEXT(MID(B1434,Table1[[#This Row],[level1]]+1,Table1[[#This Row],[level2]]-Table1[[#This Row],[level1]]-1),"00")</f>
        <v>01</v>
      </c>
      <c r="L1434" s="9" t="str">
        <f>TEXT(MID(B1434,Table1[[#This Row],[level2]]+1,5),"00")</f>
        <v>02</v>
      </c>
      <c r="Q1434" s="9" t="str">
        <f t="shared" si="88"/>
        <v>{"ID":"13.1.2", "Title":"Define and manage process frameworks"},</v>
      </c>
    </row>
    <row r="1435" spans="1:17" s="9" customFormat="1" hidden="1">
      <c r="A1435" s="6">
        <v>16385</v>
      </c>
      <c r="B1435" s="7" t="s">
        <v>2857</v>
      </c>
      <c r="C1435" s="13" t="s">
        <v>2858</v>
      </c>
      <c r="D1435" s="6" t="s">
        <v>13</v>
      </c>
      <c r="E1435" s="6"/>
      <c r="F1435" s="9">
        <f t="shared" si="89"/>
        <v>3</v>
      </c>
      <c r="G1435" s="9">
        <f t="shared" si="90"/>
        <v>5</v>
      </c>
      <c r="H1435" s="9">
        <f t="shared" si="91"/>
        <v>7</v>
      </c>
      <c r="J1435" s="9" t="str">
        <f>TEXT(MID(B1435,1,Table1[[#This Row],[level1]]-1),"00")</f>
        <v>13</v>
      </c>
      <c r="K1435" s="9" t="str">
        <f>TEXT(MID(B1435,Table1[[#This Row],[level1]]+1,Table1[[#This Row],[level2]]-Table1[[#This Row],[level1]]-1),"00")</f>
        <v>01</v>
      </c>
      <c r="L1435" s="9" t="str">
        <f>TEXT(MID(B1435,Table1[[#This Row],[level2]]+1,5),"00")</f>
        <v>2.1</v>
      </c>
      <c r="Q1435" s="9" t="str">
        <f t="shared" si="88"/>
        <v>{"ID":"13.1.2.1", "Title":"Establish and maintain process framework"},</v>
      </c>
    </row>
    <row r="1436" spans="1:17" s="9" customFormat="1" hidden="1">
      <c r="A1436" s="6">
        <v>16386</v>
      </c>
      <c r="B1436" s="7" t="s">
        <v>2859</v>
      </c>
      <c r="C1436" s="13" t="s">
        <v>2860</v>
      </c>
      <c r="D1436" s="6" t="s">
        <v>13</v>
      </c>
      <c r="E1436" s="6"/>
      <c r="F1436" s="9">
        <f t="shared" si="89"/>
        <v>3</v>
      </c>
      <c r="G1436" s="9">
        <f t="shared" si="90"/>
        <v>5</v>
      </c>
      <c r="H1436" s="9">
        <f t="shared" si="91"/>
        <v>7</v>
      </c>
      <c r="J1436" s="9" t="str">
        <f>TEXT(MID(B1436,1,Table1[[#This Row],[level1]]-1),"00")</f>
        <v>13</v>
      </c>
      <c r="K1436" s="9" t="str">
        <f>TEXT(MID(B1436,Table1[[#This Row],[level1]]+1,Table1[[#This Row],[level2]]-Table1[[#This Row],[level1]]-1),"00")</f>
        <v>01</v>
      </c>
      <c r="L1436" s="9" t="str">
        <f>TEXT(MID(B1436,Table1[[#This Row],[level2]]+1,5),"00")</f>
        <v>2.2</v>
      </c>
      <c r="Q1436" s="9" t="str">
        <f t="shared" si="88"/>
        <v>{"ID":"13.1.2.2", "Title":"Identify cross-functional processes"},</v>
      </c>
    </row>
    <row r="1437" spans="1:17" s="9" customFormat="1">
      <c r="A1437" s="6">
        <v>16387</v>
      </c>
      <c r="B1437" s="7" t="s">
        <v>2861</v>
      </c>
      <c r="C1437" s="12" t="s">
        <v>2862</v>
      </c>
      <c r="D1437" s="6" t="s">
        <v>13</v>
      </c>
      <c r="E1437" s="6"/>
      <c r="F1437" s="9">
        <f t="shared" si="89"/>
        <v>3</v>
      </c>
      <c r="G1437" s="9">
        <f t="shared" si="90"/>
        <v>5</v>
      </c>
      <c r="H1437" s="9" t="e">
        <f t="shared" si="91"/>
        <v>#VALUE!</v>
      </c>
      <c r="J1437" s="9" t="str">
        <f>TEXT(MID(B1437,1,Table1[[#This Row],[level1]]-1),"00")</f>
        <v>13</v>
      </c>
      <c r="K1437" s="9" t="str">
        <f>TEXT(MID(B1437,Table1[[#This Row],[level1]]+1,Table1[[#This Row],[level2]]-Table1[[#This Row],[level1]]-1),"00")</f>
        <v>01</v>
      </c>
      <c r="L1437" s="9" t="str">
        <f>TEXT(MID(B1437,Table1[[#This Row],[level2]]+1,5),"00")</f>
        <v>03</v>
      </c>
      <c r="Q1437" s="9" t="str">
        <f t="shared" si="88"/>
        <v>{"ID":"13.1.3", "Title":"Define processes"},</v>
      </c>
    </row>
    <row r="1438" spans="1:17" s="9" customFormat="1" hidden="1">
      <c r="A1438" s="6">
        <v>16388</v>
      </c>
      <c r="B1438" s="7" t="s">
        <v>2863</v>
      </c>
      <c r="C1438" s="13" t="s">
        <v>2864</v>
      </c>
      <c r="D1438" s="6" t="s">
        <v>13</v>
      </c>
      <c r="E1438" s="6"/>
      <c r="F1438" s="9">
        <f t="shared" si="89"/>
        <v>3</v>
      </c>
      <c r="G1438" s="9">
        <f t="shared" si="90"/>
        <v>5</v>
      </c>
      <c r="H1438" s="9">
        <f t="shared" si="91"/>
        <v>7</v>
      </c>
      <c r="J1438" s="9" t="str">
        <f>TEXT(MID(B1438,1,Table1[[#This Row],[level1]]-1),"00")</f>
        <v>13</v>
      </c>
      <c r="K1438" s="9" t="str">
        <f>TEXT(MID(B1438,Table1[[#This Row],[level1]]+1,Table1[[#This Row],[level2]]-Table1[[#This Row],[level1]]-1),"00")</f>
        <v>01</v>
      </c>
      <c r="L1438" s="9" t="str">
        <f>TEXT(MID(B1438,Table1[[#This Row],[level2]]+1,5),"00")</f>
        <v>3.1</v>
      </c>
      <c r="Q1438" s="9" t="str">
        <f t="shared" si="88"/>
        <v>{"ID":"13.1.3.1", "Title":"Scope processes"},</v>
      </c>
    </row>
    <row r="1439" spans="1:17" s="9" customFormat="1" hidden="1">
      <c r="A1439" s="6">
        <v>16389</v>
      </c>
      <c r="B1439" s="7" t="s">
        <v>2865</v>
      </c>
      <c r="C1439" s="13" t="s">
        <v>2866</v>
      </c>
      <c r="D1439" s="6" t="s">
        <v>13</v>
      </c>
      <c r="E1439" s="6"/>
      <c r="F1439" s="9">
        <f t="shared" si="89"/>
        <v>3</v>
      </c>
      <c r="G1439" s="9">
        <f t="shared" si="90"/>
        <v>5</v>
      </c>
      <c r="H1439" s="9">
        <f t="shared" si="91"/>
        <v>7</v>
      </c>
      <c r="J1439" s="9" t="str">
        <f>TEXT(MID(B1439,1,Table1[[#This Row],[level1]]-1),"00")</f>
        <v>13</v>
      </c>
      <c r="K1439" s="9" t="str">
        <f>TEXT(MID(B1439,Table1[[#This Row],[level1]]+1,Table1[[#This Row],[level2]]-Table1[[#This Row],[level1]]-1),"00")</f>
        <v>01</v>
      </c>
      <c r="L1439" s="9" t="str">
        <f>TEXT(MID(B1439,Table1[[#This Row],[level2]]+1,5),"00")</f>
        <v>3.2</v>
      </c>
      <c r="Q1439" s="9" t="str">
        <f t="shared" si="88"/>
        <v>{"ID":"13.1.3.2", "Title":"Analyze processes"},</v>
      </c>
    </row>
    <row r="1440" spans="1:17" s="9" customFormat="1" hidden="1">
      <c r="A1440" s="6">
        <v>20140</v>
      </c>
      <c r="B1440" s="7" t="s">
        <v>2867</v>
      </c>
      <c r="C1440" s="14" t="s">
        <v>2868</v>
      </c>
      <c r="D1440" s="6" t="s">
        <v>13</v>
      </c>
      <c r="E1440" s="6"/>
      <c r="F1440" s="9">
        <f t="shared" si="89"/>
        <v>3</v>
      </c>
      <c r="G1440" s="9">
        <f t="shared" si="90"/>
        <v>5</v>
      </c>
      <c r="H1440" s="9">
        <f t="shared" si="91"/>
        <v>7</v>
      </c>
      <c r="J1440" s="9" t="str">
        <f>TEXT(MID(B1440,1,Table1[[#This Row],[level1]]-1),"00")</f>
        <v>13</v>
      </c>
      <c r="K1440" s="9" t="str">
        <f>TEXT(MID(B1440,Table1[[#This Row],[level1]]+1,Table1[[#This Row],[level2]]-Table1[[#This Row],[level1]]-1),"00")</f>
        <v>01</v>
      </c>
      <c r="L1440" s="9" t="str">
        <f>TEXT(MID(B1440,Table1[[#This Row],[level2]]+1,5),"00")</f>
        <v>3.2.1</v>
      </c>
      <c r="Q1440" s="9" t="str">
        <f t="shared" si="88"/>
        <v>{"ID":"13.1.3.2.1", "Title":"Identify published best practices"},</v>
      </c>
    </row>
    <row r="1441" spans="1:17" s="9" customFormat="1" hidden="1">
      <c r="A1441" s="6">
        <v>16390</v>
      </c>
      <c r="B1441" s="7" t="s">
        <v>2869</v>
      </c>
      <c r="C1441" s="13" t="s">
        <v>2870</v>
      </c>
      <c r="D1441" s="6" t="s">
        <v>13</v>
      </c>
      <c r="E1441" s="6"/>
      <c r="F1441" s="9">
        <f t="shared" si="89"/>
        <v>3</v>
      </c>
      <c r="G1441" s="9">
        <f t="shared" si="90"/>
        <v>5</v>
      </c>
      <c r="H1441" s="9">
        <f t="shared" si="91"/>
        <v>7</v>
      </c>
      <c r="J1441" s="9" t="str">
        <f>TEXT(MID(B1441,1,Table1[[#This Row],[level1]]-1),"00")</f>
        <v>13</v>
      </c>
      <c r="K1441" s="9" t="str">
        <f>TEXT(MID(B1441,Table1[[#This Row],[level1]]+1,Table1[[#This Row],[level2]]-Table1[[#This Row],[level1]]-1),"00")</f>
        <v>01</v>
      </c>
      <c r="L1441" s="9" t="str">
        <f>TEXT(MID(B1441,Table1[[#This Row],[level2]]+1,5),"00")</f>
        <v>3.3</v>
      </c>
      <c r="Q1441" s="9" t="str">
        <f t="shared" si="88"/>
        <v>{"ID":"13.1.3.3", "Title":"Model and document processes"},</v>
      </c>
    </row>
    <row r="1442" spans="1:17" s="9" customFormat="1" hidden="1">
      <c r="A1442" s="6">
        <v>16391</v>
      </c>
      <c r="B1442" s="7" t="s">
        <v>2871</v>
      </c>
      <c r="C1442" s="13" t="s">
        <v>2872</v>
      </c>
      <c r="D1442" s="6" t="s">
        <v>13</v>
      </c>
      <c r="E1442" s="6"/>
      <c r="F1442" s="9">
        <f t="shared" si="89"/>
        <v>3</v>
      </c>
      <c r="G1442" s="9">
        <f t="shared" si="90"/>
        <v>5</v>
      </c>
      <c r="H1442" s="9">
        <f t="shared" si="91"/>
        <v>7</v>
      </c>
      <c r="J1442" s="9" t="str">
        <f>TEXT(MID(B1442,1,Table1[[#This Row],[level1]]-1),"00")</f>
        <v>13</v>
      </c>
      <c r="K1442" s="9" t="str">
        <f>TEXT(MID(B1442,Table1[[#This Row],[level1]]+1,Table1[[#This Row],[level2]]-Table1[[#This Row],[level1]]-1),"00")</f>
        <v>01</v>
      </c>
      <c r="L1442" s="9" t="str">
        <f>TEXT(MID(B1442,Table1[[#This Row],[level2]]+1,5),"00")</f>
        <v>3.4</v>
      </c>
      <c r="Q1442" s="9" t="str">
        <f t="shared" si="88"/>
        <v>{"ID":"13.1.3.4", "Title":"Publish processes"},</v>
      </c>
    </row>
    <row r="1443" spans="1:17" s="9" customFormat="1">
      <c r="A1443" s="6">
        <v>16392</v>
      </c>
      <c r="B1443" s="7" t="s">
        <v>2873</v>
      </c>
      <c r="C1443" s="12" t="s">
        <v>2874</v>
      </c>
      <c r="D1443" s="6" t="s">
        <v>13</v>
      </c>
      <c r="E1443" s="6"/>
      <c r="F1443" s="9">
        <f t="shared" si="89"/>
        <v>3</v>
      </c>
      <c r="G1443" s="9">
        <f t="shared" si="90"/>
        <v>5</v>
      </c>
      <c r="H1443" s="9" t="e">
        <f t="shared" si="91"/>
        <v>#VALUE!</v>
      </c>
      <c r="J1443" s="9" t="str">
        <f>TEXT(MID(B1443,1,Table1[[#This Row],[level1]]-1),"00")</f>
        <v>13</v>
      </c>
      <c r="K1443" s="9" t="str">
        <f>TEXT(MID(B1443,Table1[[#This Row],[level1]]+1,Table1[[#This Row],[level2]]-Table1[[#This Row],[level1]]-1),"00")</f>
        <v>01</v>
      </c>
      <c r="L1443" s="9" t="str">
        <f>TEXT(MID(B1443,Table1[[#This Row],[level2]]+1,5),"00")</f>
        <v>04</v>
      </c>
      <c r="Q1443" s="9" t="str">
        <f t="shared" si="88"/>
        <v>{"ID":"13.1.4", "Title":"Manage process performance"},</v>
      </c>
    </row>
    <row r="1444" spans="1:17" s="9" customFormat="1" hidden="1">
      <c r="A1444" s="6">
        <v>16393</v>
      </c>
      <c r="B1444" s="7" t="s">
        <v>2875</v>
      </c>
      <c r="C1444" s="13" t="s">
        <v>2876</v>
      </c>
      <c r="D1444" s="6" t="s">
        <v>13</v>
      </c>
      <c r="E1444" s="6"/>
      <c r="F1444" s="9">
        <f t="shared" si="89"/>
        <v>3</v>
      </c>
      <c r="G1444" s="9">
        <f t="shared" si="90"/>
        <v>5</v>
      </c>
      <c r="H1444" s="9">
        <f t="shared" si="91"/>
        <v>7</v>
      </c>
      <c r="J1444" s="9" t="str">
        <f>TEXT(MID(B1444,1,Table1[[#This Row],[level1]]-1),"00")</f>
        <v>13</v>
      </c>
      <c r="K1444" s="9" t="str">
        <f>TEXT(MID(B1444,Table1[[#This Row],[level1]]+1,Table1[[#This Row],[level2]]-Table1[[#This Row],[level1]]-1),"00")</f>
        <v>01</v>
      </c>
      <c r="L1444" s="9" t="str">
        <f>TEXT(MID(B1444,Table1[[#This Row],[level2]]+1,5),"00")</f>
        <v>4.1</v>
      </c>
      <c r="Q1444" s="9" t="str">
        <f t="shared" si="88"/>
        <v>{"ID":"13.1.4.1", "Title":"Provide process training"},</v>
      </c>
    </row>
    <row r="1445" spans="1:17" s="9" customFormat="1" hidden="1">
      <c r="A1445" s="6">
        <v>16394</v>
      </c>
      <c r="B1445" s="7" t="s">
        <v>2877</v>
      </c>
      <c r="C1445" s="13" t="s">
        <v>2878</v>
      </c>
      <c r="D1445" s="6" t="s">
        <v>13</v>
      </c>
      <c r="E1445" s="6"/>
      <c r="F1445" s="9">
        <f t="shared" si="89"/>
        <v>3</v>
      </c>
      <c r="G1445" s="9">
        <f t="shared" si="90"/>
        <v>5</v>
      </c>
      <c r="H1445" s="9">
        <f t="shared" si="91"/>
        <v>7</v>
      </c>
      <c r="J1445" s="9" t="str">
        <f>TEXT(MID(B1445,1,Table1[[#This Row],[level1]]-1),"00")</f>
        <v>13</v>
      </c>
      <c r="K1445" s="9" t="str">
        <f>TEXT(MID(B1445,Table1[[#This Row],[level1]]+1,Table1[[#This Row],[level2]]-Table1[[#This Row],[level1]]-1),"00")</f>
        <v>01</v>
      </c>
      <c r="L1445" s="9" t="str">
        <f>TEXT(MID(B1445,Table1[[#This Row],[level2]]+1,5),"00")</f>
        <v>4.2</v>
      </c>
      <c r="Q1445" s="9" t="str">
        <f t="shared" si="88"/>
        <v>{"ID":"13.1.4.2", "Title":"Support process execution"},</v>
      </c>
    </row>
    <row r="1446" spans="1:17" s="9" customFormat="1" hidden="1">
      <c r="A1446" s="6">
        <v>16395</v>
      </c>
      <c r="B1446" s="7" t="s">
        <v>2879</v>
      </c>
      <c r="C1446" s="13" t="s">
        <v>2880</v>
      </c>
      <c r="D1446" s="6" t="s">
        <v>13</v>
      </c>
      <c r="E1446" s="6"/>
      <c r="F1446" s="9">
        <f t="shared" si="89"/>
        <v>3</v>
      </c>
      <c r="G1446" s="9">
        <f t="shared" si="90"/>
        <v>5</v>
      </c>
      <c r="H1446" s="9">
        <f t="shared" si="91"/>
        <v>7</v>
      </c>
      <c r="J1446" s="9" t="str">
        <f>TEXT(MID(B1446,1,Table1[[#This Row],[level1]]-1),"00")</f>
        <v>13</v>
      </c>
      <c r="K1446" s="9" t="str">
        <f>TEXT(MID(B1446,Table1[[#This Row],[level1]]+1,Table1[[#This Row],[level2]]-Table1[[#This Row],[level1]]-1),"00")</f>
        <v>01</v>
      </c>
      <c r="L1446" s="9" t="str">
        <f>TEXT(MID(B1446,Table1[[#This Row],[level2]]+1,5),"00")</f>
        <v>4.3</v>
      </c>
      <c r="Q1446" s="9" t="str">
        <f t="shared" si="88"/>
        <v>{"ID":"13.1.4.3", "Title":"Measure and report process performance"},</v>
      </c>
    </row>
    <row r="1447" spans="1:17" s="9" customFormat="1" hidden="1">
      <c r="A1447" s="6">
        <v>20141</v>
      </c>
      <c r="B1447" s="7" t="s">
        <v>2881</v>
      </c>
      <c r="C1447" s="14" t="s">
        <v>2882</v>
      </c>
      <c r="D1447" s="6" t="s">
        <v>13</v>
      </c>
      <c r="E1447" s="6"/>
      <c r="F1447" s="9">
        <f t="shared" si="89"/>
        <v>3</v>
      </c>
      <c r="G1447" s="9">
        <f t="shared" si="90"/>
        <v>5</v>
      </c>
      <c r="H1447" s="9">
        <f t="shared" si="91"/>
        <v>7</v>
      </c>
      <c r="J1447" s="9" t="str">
        <f>TEXT(MID(B1447,1,Table1[[#This Row],[level1]]-1),"00")</f>
        <v>13</v>
      </c>
      <c r="K1447" s="9" t="str">
        <f>TEXT(MID(B1447,Table1[[#This Row],[level1]]+1,Table1[[#This Row],[level2]]-Table1[[#This Row],[level1]]-1),"00")</f>
        <v>01</v>
      </c>
      <c r="L1447" s="9" t="str">
        <f>TEXT(MID(B1447,Table1[[#This Row],[level2]]+1,5),"00")</f>
        <v>4.3.1</v>
      </c>
      <c r="Q1447" s="9" t="str">
        <f t="shared" si="88"/>
        <v>{"ID":"13.1.4.3.1", "Title":"Identify additional metrics as required"},</v>
      </c>
    </row>
    <row r="1448" spans="1:17" s="9" customFormat="1">
      <c r="A1448" s="6">
        <v>16396</v>
      </c>
      <c r="B1448" s="7" t="s">
        <v>2883</v>
      </c>
      <c r="C1448" s="12" t="s">
        <v>2884</v>
      </c>
      <c r="D1448" s="6" t="s">
        <v>13</v>
      </c>
      <c r="E1448" s="6"/>
      <c r="F1448" s="9">
        <f t="shared" si="89"/>
        <v>3</v>
      </c>
      <c r="G1448" s="9">
        <f t="shared" si="90"/>
        <v>5</v>
      </c>
      <c r="H1448" s="9" t="e">
        <f t="shared" si="91"/>
        <v>#VALUE!</v>
      </c>
      <c r="J1448" s="9" t="str">
        <f>TEXT(MID(B1448,1,Table1[[#This Row],[level1]]-1),"00")</f>
        <v>13</v>
      </c>
      <c r="K1448" s="9" t="str">
        <f>TEXT(MID(B1448,Table1[[#This Row],[level1]]+1,Table1[[#This Row],[level2]]-Table1[[#This Row],[level1]]-1),"00")</f>
        <v>01</v>
      </c>
      <c r="L1448" s="9" t="str">
        <f>TEXT(MID(B1448,Table1[[#This Row],[level2]]+1,5),"00")</f>
        <v>05</v>
      </c>
      <c r="Q1448" s="9" t="str">
        <f t="shared" si="88"/>
        <v>{"ID":"13.1.5", "Title":"Improve processes"},</v>
      </c>
    </row>
    <row r="1449" spans="1:17" s="9" customFormat="1" hidden="1">
      <c r="A1449" s="6">
        <v>16397</v>
      </c>
      <c r="B1449" s="7" t="s">
        <v>2885</v>
      </c>
      <c r="C1449" s="13" t="s">
        <v>2886</v>
      </c>
      <c r="D1449" s="6" t="s">
        <v>13</v>
      </c>
      <c r="E1449" s="6"/>
      <c r="F1449" s="9">
        <f t="shared" si="89"/>
        <v>3</v>
      </c>
      <c r="G1449" s="9">
        <f t="shared" si="90"/>
        <v>5</v>
      </c>
      <c r="H1449" s="9">
        <f t="shared" si="91"/>
        <v>7</v>
      </c>
      <c r="J1449" s="9" t="str">
        <f>TEXT(MID(B1449,1,Table1[[#This Row],[level1]]-1),"00")</f>
        <v>13</v>
      </c>
      <c r="K1449" s="9" t="str">
        <f>TEXT(MID(B1449,Table1[[#This Row],[level1]]+1,Table1[[#This Row],[level2]]-Table1[[#This Row],[level1]]-1),"00")</f>
        <v>01</v>
      </c>
      <c r="L1449" s="9" t="str">
        <f>TEXT(MID(B1449,Table1[[#This Row],[level2]]+1,5),"00")</f>
        <v>5.1</v>
      </c>
      <c r="Q1449" s="9" t="str">
        <f t="shared" si="88"/>
        <v>{"ID":"13.1.5.1", "Title":"Identify and select improvement opportunities"},</v>
      </c>
    </row>
    <row r="1450" spans="1:17" s="9" customFormat="1" hidden="1">
      <c r="A1450" s="6">
        <v>16398</v>
      </c>
      <c r="B1450" s="7" t="s">
        <v>2887</v>
      </c>
      <c r="C1450" s="13" t="s">
        <v>2888</v>
      </c>
      <c r="D1450" s="6" t="s">
        <v>13</v>
      </c>
      <c r="E1450" s="6"/>
      <c r="F1450" s="9">
        <f t="shared" si="89"/>
        <v>3</v>
      </c>
      <c r="G1450" s="9">
        <f t="shared" si="90"/>
        <v>5</v>
      </c>
      <c r="H1450" s="9">
        <f t="shared" si="91"/>
        <v>7</v>
      </c>
      <c r="J1450" s="9" t="str">
        <f>TEXT(MID(B1450,1,Table1[[#This Row],[level1]]-1),"00")</f>
        <v>13</v>
      </c>
      <c r="K1450" s="9" t="str">
        <f>TEXT(MID(B1450,Table1[[#This Row],[level1]]+1,Table1[[#This Row],[level2]]-Table1[[#This Row],[level1]]-1),"00")</f>
        <v>01</v>
      </c>
      <c r="L1450" s="9" t="str">
        <f>TEXT(MID(B1450,Table1[[#This Row],[level2]]+1,5),"00")</f>
        <v>5.2</v>
      </c>
      <c r="Q1450" s="9" t="str">
        <f t="shared" si="88"/>
        <v>{"ID":"13.1.5.2", "Title":"Manage improvement projects"},</v>
      </c>
    </row>
    <row r="1451" spans="1:17" s="9" customFormat="1" hidden="1">
      <c r="A1451" s="6">
        <v>16399</v>
      </c>
      <c r="B1451" s="7" t="s">
        <v>2889</v>
      </c>
      <c r="C1451" s="13" t="s">
        <v>2890</v>
      </c>
      <c r="D1451" s="6" t="s">
        <v>13</v>
      </c>
      <c r="E1451" s="6"/>
      <c r="F1451" s="9">
        <f t="shared" si="89"/>
        <v>3</v>
      </c>
      <c r="G1451" s="9">
        <f t="shared" si="90"/>
        <v>5</v>
      </c>
      <c r="H1451" s="9">
        <f t="shared" si="91"/>
        <v>7</v>
      </c>
      <c r="J1451" s="9" t="str">
        <f>TEXT(MID(B1451,1,Table1[[#This Row],[level1]]-1),"00")</f>
        <v>13</v>
      </c>
      <c r="K1451" s="9" t="str">
        <f>TEXT(MID(B1451,Table1[[#This Row],[level1]]+1,Table1[[#This Row],[level2]]-Table1[[#This Row],[level1]]-1),"00")</f>
        <v>01</v>
      </c>
      <c r="L1451" s="9" t="str">
        <f>TEXT(MID(B1451,Table1[[#This Row],[level2]]+1,5),"00")</f>
        <v>5.3</v>
      </c>
      <c r="Q1451" s="9" t="str">
        <f t="shared" si="88"/>
        <v>{"ID":"13.1.5.3", "Title":"Perform continuous improvement activities"},</v>
      </c>
    </row>
    <row r="1452" spans="1:17" s="9" customFormat="1">
      <c r="A1452" s="6">
        <v>16400</v>
      </c>
      <c r="B1452" s="7" t="s">
        <v>2891</v>
      </c>
      <c r="C1452" s="11" t="s">
        <v>2892</v>
      </c>
      <c r="D1452" s="6" t="s">
        <v>13</v>
      </c>
      <c r="E1452" s="6"/>
      <c r="F1452" s="9">
        <f t="shared" si="89"/>
        <v>3</v>
      </c>
      <c r="G1452" s="9" t="e">
        <f t="shared" si="90"/>
        <v>#VALUE!</v>
      </c>
      <c r="H1452" s="9" t="e">
        <f t="shared" si="91"/>
        <v>#VALUE!</v>
      </c>
      <c r="J1452" s="9" t="str">
        <f>TEXT(MID(B1452,1,Table1[[#This Row],[level1]]-1),"00")</f>
        <v>13</v>
      </c>
      <c r="K1452" s="9" t="e">
        <f>TEXT(MID(B1452,Table1[[#This Row],[level1]]+1,Table1[[#This Row],[level2]]-Table1[[#This Row],[level1]]-1),"00")</f>
        <v>#VALUE!</v>
      </c>
      <c r="L1452" s="9" t="e">
        <f>TEXT(MID(B1452,Table1[[#This Row],[level2]]+1,5),"00")</f>
        <v>#VALUE!</v>
      </c>
      <c r="Q1452" s="9" t="str">
        <f t="shared" si="88"/>
        <v>{"ID":"13.2", "Title":"Manage portfolio, program, and project"},</v>
      </c>
    </row>
    <row r="1453" spans="1:17" s="9" customFormat="1">
      <c r="A1453" s="6">
        <v>16401</v>
      </c>
      <c r="B1453" s="7" t="s">
        <v>2893</v>
      </c>
      <c r="C1453" s="12" t="s">
        <v>2894</v>
      </c>
      <c r="D1453" s="6" t="s">
        <v>13</v>
      </c>
      <c r="E1453" s="6"/>
      <c r="F1453" s="9">
        <f t="shared" si="89"/>
        <v>3</v>
      </c>
      <c r="G1453" s="9">
        <f t="shared" si="90"/>
        <v>5</v>
      </c>
      <c r="H1453" s="9" t="e">
        <f t="shared" si="91"/>
        <v>#VALUE!</v>
      </c>
      <c r="J1453" s="9" t="str">
        <f>TEXT(MID(B1453,1,Table1[[#This Row],[level1]]-1),"00")</f>
        <v>13</v>
      </c>
      <c r="K1453" s="9" t="str">
        <f>TEXT(MID(B1453,Table1[[#This Row],[level1]]+1,Table1[[#This Row],[level2]]-Table1[[#This Row],[level1]]-1),"00")</f>
        <v>02</v>
      </c>
      <c r="L1453" s="9" t="str">
        <f>TEXT(MID(B1453,Table1[[#This Row],[level2]]+1,5),"00")</f>
        <v>01</v>
      </c>
      <c r="Q1453" s="9" t="str">
        <f t="shared" si="88"/>
        <v>{"ID":"13.2.1", "Title":"Manage portfolio"},</v>
      </c>
    </row>
    <row r="1454" spans="1:17" s="9" customFormat="1" hidden="1">
      <c r="A1454" s="6">
        <v>16402</v>
      </c>
      <c r="B1454" s="7" t="s">
        <v>2895</v>
      </c>
      <c r="C1454" s="13" t="s">
        <v>2896</v>
      </c>
      <c r="D1454" s="6" t="s">
        <v>13</v>
      </c>
      <c r="E1454" s="6"/>
      <c r="F1454" s="9">
        <f t="shared" si="89"/>
        <v>3</v>
      </c>
      <c r="G1454" s="9">
        <f t="shared" si="90"/>
        <v>5</v>
      </c>
      <c r="H1454" s="9">
        <f t="shared" si="91"/>
        <v>7</v>
      </c>
      <c r="J1454" s="9" t="str">
        <f>TEXT(MID(B1454,1,Table1[[#This Row],[level1]]-1),"00")</f>
        <v>13</v>
      </c>
      <c r="K1454" s="9" t="str">
        <f>TEXT(MID(B1454,Table1[[#This Row],[level1]]+1,Table1[[#This Row],[level2]]-Table1[[#This Row],[level1]]-1),"00")</f>
        <v>02</v>
      </c>
      <c r="L1454" s="9" t="str">
        <f>TEXT(MID(B1454,Table1[[#This Row],[level2]]+1,5),"00")</f>
        <v>1.1</v>
      </c>
      <c r="Q1454" s="9" t="str">
        <f t="shared" si="88"/>
        <v>{"ID":"13.2.1.1", "Title":"Establish portfolio strategy"},</v>
      </c>
    </row>
    <row r="1455" spans="1:17" s="9" customFormat="1" hidden="1">
      <c r="A1455" s="6">
        <v>16403</v>
      </c>
      <c r="B1455" s="7" t="s">
        <v>2897</v>
      </c>
      <c r="C1455" s="13" t="s">
        <v>2898</v>
      </c>
      <c r="D1455" s="6" t="s">
        <v>13</v>
      </c>
      <c r="E1455" s="6"/>
      <c r="F1455" s="9">
        <f t="shared" si="89"/>
        <v>3</v>
      </c>
      <c r="G1455" s="9">
        <f t="shared" si="90"/>
        <v>5</v>
      </c>
      <c r="H1455" s="9">
        <f t="shared" si="91"/>
        <v>7</v>
      </c>
      <c r="J1455" s="9" t="str">
        <f>TEXT(MID(B1455,1,Table1[[#This Row],[level1]]-1),"00")</f>
        <v>13</v>
      </c>
      <c r="K1455" s="9" t="str">
        <f>TEXT(MID(B1455,Table1[[#This Row],[level1]]+1,Table1[[#This Row],[level2]]-Table1[[#This Row],[level1]]-1),"00")</f>
        <v>02</v>
      </c>
      <c r="L1455" s="9" t="str">
        <f>TEXT(MID(B1455,Table1[[#This Row],[level2]]+1,5),"00")</f>
        <v>1.2</v>
      </c>
      <c r="Q1455" s="9" t="str">
        <f t="shared" si="88"/>
        <v>{"ID":"13.2.1.2", "Title":"Define portfolio governance"},</v>
      </c>
    </row>
    <row r="1456" spans="1:17" s="9" customFormat="1" hidden="1">
      <c r="A1456" s="6">
        <v>16404</v>
      </c>
      <c r="B1456" s="7" t="s">
        <v>2899</v>
      </c>
      <c r="C1456" s="13" t="s">
        <v>2900</v>
      </c>
      <c r="D1456" s="6" t="s">
        <v>13</v>
      </c>
      <c r="E1456" s="6"/>
      <c r="F1456" s="9">
        <f t="shared" si="89"/>
        <v>3</v>
      </c>
      <c r="G1456" s="9">
        <f t="shared" si="90"/>
        <v>5</v>
      </c>
      <c r="H1456" s="9">
        <f t="shared" si="91"/>
        <v>7</v>
      </c>
      <c r="J1456" s="9" t="str">
        <f>TEXT(MID(B1456,1,Table1[[#This Row],[level1]]-1),"00")</f>
        <v>13</v>
      </c>
      <c r="K1456" s="9" t="str">
        <f>TEXT(MID(B1456,Table1[[#This Row],[level1]]+1,Table1[[#This Row],[level2]]-Table1[[#This Row],[level1]]-1),"00")</f>
        <v>02</v>
      </c>
      <c r="L1456" s="9" t="str">
        <f>TEXT(MID(B1456,Table1[[#This Row],[level2]]+1,5),"00")</f>
        <v>1.3</v>
      </c>
      <c r="Q1456" s="9" t="str">
        <f t="shared" si="88"/>
        <v>{"ID":"13.2.1.3", "Title":"Monitor and control portfolio"},</v>
      </c>
    </row>
    <row r="1457" spans="1:17" s="9" customFormat="1">
      <c r="A1457" s="6">
        <v>16405</v>
      </c>
      <c r="B1457" s="7" t="s">
        <v>2901</v>
      </c>
      <c r="C1457" s="12" t="s">
        <v>2902</v>
      </c>
      <c r="D1457" s="6" t="s">
        <v>13</v>
      </c>
      <c r="E1457" s="6"/>
      <c r="F1457" s="9">
        <f t="shared" si="89"/>
        <v>3</v>
      </c>
      <c r="G1457" s="9">
        <f t="shared" si="90"/>
        <v>5</v>
      </c>
      <c r="H1457" s="9" t="e">
        <f t="shared" si="91"/>
        <v>#VALUE!</v>
      </c>
      <c r="J1457" s="9" t="str">
        <f>TEXT(MID(B1457,1,Table1[[#This Row],[level1]]-1),"00")</f>
        <v>13</v>
      </c>
      <c r="K1457" s="9" t="str">
        <f>TEXT(MID(B1457,Table1[[#This Row],[level1]]+1,Table1[[#This Row],[level2]]-Table1[[#This Row],[level1]]-1),"00")</f>
        <v>02</v>
      </c>
      <c r="L1457" s="9" t="str">
        <f>TEXT(MID(B1457,Table1[[#This Row],[level2]]+1,5),"00")</f>
        <v>02</v>
      </c>
      <c r="Q1457" s="9" t="str">
        <f t="shared" si="88"/>
        <v>{"ID":"13.2.2", "Title":"Manage programs"},</v>
      </c>
    </row>
    <row r="1458" spans="1:17" s="9" customFormat="1" hidden="1">
      <c r="A1458" s="6">
        <v>16406</v>
      </c>
      <c r="B1458" s="7" t="s">
        <v>2903</v>
      </c>
      <c r="C1458" s="13" t="s">
        <v>2904</v>
      </c>
      <c r="D1458" s="6" t="s">
        <v>13</v>
      </c>
      <c r="E1458" s="6"/>
      <c r="F1458" s="9">
        <f t="shared" si="89"/>
        <v>3</v>
      </c>
      <c r="G1458" s="9">
        <f t="shared" si="90"/>
        <v>5</v>
      </c>
      <c r="H1458" s="9">
        <f t="shared" si="91"/>
        <v>7</v>
      </c>
      <c r="J1458" s="9" t="str">
        <f>TEXT(MID(B1458,1,Table1[[#This Row],[level1]]-1),"00")</f>
        <v>13</v>
      </c>
      <c r="K1458" s="9" t="str">
        <f>TEXT(MID(B1458,Table1[[#This Row],[level1]]+1,Table1[[#This Row],[level2]]-Table1[[#This Row],[level1]]-1),"00")</f>
        <v>02</v>
      </c>
      <c r="L1458" s="9" t="str">
        <f>TEXT(MID(B1458,Table1[[#This Row],[level2]]+1,5),"00")</f>
        <v>2.1</v>
      </c>
      <c r="Q1458" s="9" t="str">
        <f t="shared" si="88"/>
        <v>{"ID":"13.2.2.1", "Title":"Establish program structure and approach"},</v>
      </c>
    </row>
    <row r="1459" spans="1:17" s="9" customFormat="1" hidden="1">
      <c r="A1459" s="6">
        <v>16407</v>
      </c>
      <c r="B1459" s="7" t="s">
        <v>2905</v>
      </c>
      <c r="C1459" s="13" t="s">
        <v>2906</v>
      </c>
      <c r="D1459" s="6" t="s">
        <v>13</v>
      </c>
      <c r="E1459" s="6"/>
      <c r="F1459" s="9">
        <f t="shared" si="89"/>
        <v>3</v>
      </c>
      <c r="G1459" s="9">
        <f t="shared" si="90"/>
        <v>5</v>
      </c>
      <c r="H1459" s="9">
        <f t="shared" si="91"/>
        <v>7</v>
      </c>
      <c r="J1459" s="9" t="str">
        <f>TEXT(MID(B1459,1,Table1[[#This Row],[level1]]-1),"00")</f>
        <v>13</v>
      </c>
      <c r="K1459" s="9" t="str">
        <f>TEXT(MID(B1459,Table1[[#This Row],[level1]]+1,Table1[[#This Row],[level2]]-Table1[[#This Row],[level1]]-1),"00")</f>
        <v>02</v>
      </c>
      <c r="L1459" s="9" t="str">
        <f>TEXT(MID(B1459,Table1[[#This Row],[level2]]+1,5),"00")</f>
        <v>2.2</v>
      </c>
      <c r="Q1459" s="9" t="str">
        <f t="shared" si="88"/>
        <v>{"ID":"13.2.2.2", "Title":"Manage program stakeholders and partners"},</v>
      </c>
    </row>
    <row r="1460" spans="1:17" s="9" customFormat="1" hidden="1">
      <c r="A1460" s="6">
        <v>16408</v>
      </c>
      <c r="B1460" s="7" t="s">
        <v>2907</v>
      </c>
      <c r="C1460" s="13" t="s">
        <v>2908</v>
      </c>
      <c r="D1460" s="6" t="s">
        <v>13</v>
      </c>
      <c r="E1460" s="6"/>
      <c r="F1460" s="9">
        <f t="shared" si="89"/>
        <v>3</v>
      </c>
      <c r="G1460" s="9">
        <f t="shared" si="90"/>
        <v>5</v>
      </c>
      <c r="H1460" s="9">
        <f t="shared" si="91"/>
        <v>7</v>
      </c>
      <c r="J1460" s="9" t="str">
        <f>TEXT(MID(B1460,1,Table1[[#This Row],[level1]]-1),"00")</f>
        <v>13</v>
      </c>
      <c r="K1460" s="9" t="str">
        <f>TEXT(MID(B1460,Table1[[#This Row],[level1]]+1,Table1[[#This Row],[level2]]-Table1[[#This Row],[level1]]-1),"00")</f>
        <v>02</v>
      </c>
      <c r="L1460" s="9" t="str">
        <f>TEXT(MID(B1460,Table1[[#This Row],[level2]]+1,5),"00")</f>
        <v>2.3</v>
      </c>
      <c r="Q1460" s="9" t="str">
        <f t="shared" si="88"/>
        <v>{"ID":"13.2.2.3", "Title":"Manage program execution"},</v>
      </c>
    </row>
    <row r="1461" spans="1:17" s="9" customFormat="1" hidden="1">
      <c r="A1461" s="6">
        <v>16409</v>
      </c>
      <c r="B1461" s="7" t="s">
        <v>2909</v>
      </c>
      <c r="C1461" s="13" t="s">
        <v>2910</v>
      </c>
      <c r="D1461" s="6" t="s">
        <v>13</v>
      </c>
      <c r="E1461" s="6"/>
      <c r="F1461" s="9">
        <f t="shared" si="89"/>
        <v>3</v>
      </c>
      <c r="G1461" s="9">
        <f t="shared" si="90"/>
        <v>5</v>
      </c>
      <c r="H1461" s="9">
        <f t="shared" si="91"/>
        <v>7</v>
      </c>
      <c r="J1461" s="9" t="str">
        <f>TEXT(MID(B1461,1,Table1[[#This Row],[level1]]-1),"00")</f>
        <v>13</v>
      </c>
      <c r="K1461" s="9" t="str">
        <f>TEXT(MID(B1461,Table1[[#This Row],[level1]]+1,Table1[[#This Row],[level2]]-Table1[[#This Row],[level1]]-1),"00")</f>
        <v>02</v>
      </c>
      <c r="L1461" s="9" t="str">
        <f>TEXT(MID(B1461,Table1[[#This Row],[level2]]+1,5),"00")</f>
        <v>2.4</v>
      </c>
      <c r="Q1461" s="9" t="str">
        <f t="shared" si="88"/>
        <v>{"ID":"13.2.2.4", "Title":"Review and report program performance"},</v>
      </c>
    </row>
    <row r="1462" spans="1:17" s="9" customFormat="1">
      <c r="A1462" s="6">
        <v>16410</v>
      </c>
      <c r="B1462" s="7" t="s">
        <v>2911</v>
      </c>
      <c r="C1462" s="12" t="s">
        <v>2912</v>
      </c>
      <c r="D1462" s="6" t="s">
        <v>13</v>
      </c>
      <c r="E1462" s="6"/>
      <c r="F1462" s="9">
        <f t="shared" si="89"/>
        <v>3</v>
      </c>
      <c r="G1462" s="9">
        <f t="shared" si="90"/>
        <v>5</v>
      </c>
      <c r="H1462" s="9" t="e">
        <f t="shared" si="91"/>
        <v>#VALUE!</v>
      </c>
      <c r="J1462" s="9" t="str">
        <f>TEXT(MID(B1462,1,Table1[[#This Row],[level1]]-1),"00")</f>
        <v>13</v>
      </c>
      <c r="K1462" s="9" t="str">
        <f>TEXT(MID(B1462,Table1[[#This Row],[level1]]+1,Table1[[#This Row],[level2]]-Table1[[#This Row],[level1]]-1),"00")</f>
        <v>02</v>
      </c>
      <c r="L1462" s="9" t="str">
        <f>TEXT(MID(B1462,Table1[[#This Row],[level2]]+1,5),"00")</f>
        <v>03</v>
      </c>
      <c r="Q1462" s="9" t="str">
        <f t="shared" si="88"/>
        <v>{"ID":"13.2.3", "Title":"Manage projects"},</v>
      </c>
    </row>
    <row r="1463" spans="1:17" s="9" customFormat="1" hidden="1">
      <c r="A1463" s="6">
        <v>16411</v>
      </c>
      <c r="B1463" s="7" t="s">
        <v>2913</v>
      </c>
      <c r="C1463" s="13" t="s">
        <v>2914</v>
      </c>
      <c r="D1463" s="6" t="s">
        <v>13</v>
      </c>
      <c r="E1463" s="6"/>
      <c r="F1463" s="9">
        <f t="shared" si="89"/>
        <v>3</v>
      </c>
      <c r="G1463" s="9">
        <f t="shared" si="90"/>
        <v>5</v>
      </c>
      <c r="H1463" s="9">
        <f t="shared" si="91"/>
        <v>7</v>
      </c>
      <c r="J1463" s="9" t="str">
        <f>TEXT(MID(B1463,1,Table1[[#This Row],[level1]]-1),"00")</f>
        <v>13</v>
      </c>
      <c r="K1463" s="9" t="str">
        <f>TEXT(MID(B1463,Table1[[#This Row],[level1]]+1,Table1[[#This Row],[level2]]-Table1[[#This Row],[level1]]-1),"00")</f>
        <v>02</v>
      </c>
      <c r="L1463" s="9" t="str">
        <f>TEXT(MID(B1463,Table1[[#This Row],[level2]]+1,5),"00")</f>
        <v>3.1</v>
      </c>
      <c r="Q1463" s="9" t="str">
        <f t="shared" si="88"/>
        <v>{"ID":"13.2.3.1", "Title":"Establish project scope"},</v>
      </c>
    </row>
    <row r="1464" spans="1:17" s="9" customFormat="1" hidden="1">
      <c r="A1464" s="6">
        <v>11117</v>
      </c>
      <c r="B1464" s="7" t="s">
        <v>2915</v>
      </c>
      <c r="C1464" s="14" t="s">
        <v>2916</v>
      </c>
      <c r="D1464" s="6" t="s">
        <v>13</v>
      </c>
      <c r="E1464" s="6"/>
      <c r="F1464" s="9">
        <f t="shared" si="89"/>
        <v>3</v>
      </c>
      <c r="G1464" s="9">
        <f t="shared" si="90"/>
        <v>5</v>
      </c>
      <c r="H1464" s="9">
        <f t="shared" si="91"/>
        <v>7</v>
      </c>
      <c r="J1464" s="9" t="str">
        <f>TEXT(MID(B1464,1,Table1[[#This Row],[level1]]-1),"00")</f>
        <v>13</v>
      </c>
      <c r="K1464" s="9" t="str">
        <f>TEXT(MID(B1464,Table1[[#This Row],[level1]]+1,Table1[[#This Row],[level2]]-Table1[[#This Row],[level1]]-1),"00")</f>
        <v>02</v>
      </c>
      <c r="L1464" s="9" t="str">
        <f>TEXT(MID(B1464,Table1[[#This Row],[level2]]+1,5),"00")</f>
        <v>3.1.1</v>
      </c>
      <c r="Q1464" s="9" t="str">
        <f t="shared" si="88"/>
        <v>{"ID":"13.2.3.1.1", "Title":"Identify project requirements and objectives"},</v>
      </c>
    </row>
    <row r="1465" spans="1:17" s="9" customFormat="1" hidden="1">
      <c r="A1465" s="6">
        <v>16412</v>
      </c>
      <c r="B1465" s="7" t="s">
        <v>2917</v>
      </c>
      <c r="C1465" s="14" t="s">
        <v>2918</v>
      </c>
      <c r="D1465" s="6" t="s">
        <v>13</v>
      </c>
      <c r="E1465" s="6"/>
      <c r="F1465" s="9">
        <f t="shared" si="89"/>
        <v>3</v>
      </c>
      <c r="G1465" s="9">
        <f t="shared" si="90"/>
        <v>5</v>
      </c>
      <c r="H1465" s="9">
        <f t="shared" si="91"/>
        <v>7</v>
      </c>
      <c r="J1465" s="9" t="str">
        <f>TEXT(MID(B1465,1,Table1[[#This Row],[level1]]-1),"00")</f>
        <v>13</v>
      </c>
      <c r="K1465" s="9" t="str">
        <f>TEXT(MID(B1465,Table1[[#This Row],[level1]]+1,Table1[[#This Row],[level2]]-Table1[[#This Row],[level1]]-1),"00")</f>
        <v>02</v>
      </c>
      <c r="L1465" s="9" t="str">
        <f>TEXT(MID(B1465,Table1[[#This Row],[level2]]+1,5),"00")</f>
        <v>3.1.2</v>
      </c>
      <c r="Q1465" s="9" t="str">
        <f t="shared" si="88"/>
        <v>{"ID":"13.2.3.1.2", "Title":"Identify project resource requirements"},</v>
      </c>
    </row>
    <row r="1466" spans="1:17" s="9" customFormat="1" ht="27.6" hidden="1">
      <c r="A1466" s="6">
        <v>11118</v>
      </c>
      <c r="B1466" s="7" t="s">
        <v>2919</v>
      </c>
      <c r="C1466" s="14" t="s">
        <v>2920</v>
      </c>
      <c r="D1466" s="6" t="s">
        <v>13</v>
      </c>
      <c r="E1466" s="6"/>
      <c r="F1466" s="9">
        <f t="shared" si="89"/>
        <v>3</v>
      </c>
      <c r="G1466" s="9">
        <f t="shared" si="90"/>
        <v>5</v>
      </c>
      <c r="H1466" s="9">
        <f t="shared" si="91"/>
        <v>7</v>
      </c>
      <c r="J1466" s="9" t="str">
        <f>TEXT(MID(B1466,1,Table1[[#This Row],[level1]]-1),"00")</f>
        <v>13</v>
      </c>
      <c r="K1466" s="9" t="str">
        <f>TEXT(MID(B1466,Table1[[#This Row],[level1]]+1,Table1[[#This Row],[level2]]-Table1[[#This Row],[level1]]-1),"00")</f>
        <v>02</v>
      </c>
      <c r="L1466" s="9" t="str">
        <f>TEXT(MID(B1466,Table1[[#This Row],[level2]]+1,5),"00")</f>
        <v>3.1.3</v>
      </c>
      <c r="Q1466" s="9" t="str">
        <f t="shared" si="88"/>
        <v>{"ID":"13.2.3.1.3", "Title":"Assess culture and readiness for project management approach"},</v>
      </c>
    </row>
    <row r="1467" spans="1:17" s="9" customFormat="1" hidden="1">
      <c r="A1467" s="6">
        <v>11119</v>
      </c>
      <c r="B1467" s="7" t="s">
        <v>2921</v>
      </c>
      <c r="C1467" s="14" t="s">
        <v>2922</v>
      </c>
      <c r="D1467" s="6" t="s">
        <v>13</v>
      </c>
      <c r="E1467" s="6"/>
      <c r="F1467" s="9">
        <f t="shared" si="89"/>
        <v>3</v>
      </c>
      <c r="G1467" s="9">
        <f t="shared" si="90"/>
        <v>5</v>
      </c>
      <c r="H1467" s="9">
        <f t="shared" si="91"/>
        <v>7</v>
      </c>
      <c r="J1467" s="9" t="str">
        <f>TEXT(MID(B1467,1,Table1[[#This Row],[level1]]-1),"00")</f>
        <v>13</v>
      </c>
      <c r="K1467" s="9" t="str">
        <f>TEXT(MID(B1467,Table1[[#This Row],[level1]]+1,Table1[[#This Row],[level2]]-Table1[[#This Row],[level1]]-1),"00")</f>
        <v>02</v>
      </c>
      <c r="L1467" s="9" t="str">
        <f>TEXT(MID(B1467,Table1[[#This Row],[level2]]+1,5),"00")</f>
        <v>3.1.4</v>
      </c>
      <c r="Q1467" s="9" t="str">
        <f t="shared" si="88"/>
        <v>{"ID":"13.2.3.1.4", "Title":"Identify appropriate project management methodologies"},</v>
      </c>
    </row>
    <row r="1468" spans="1:17" s="9" customFormat="1" hidden="1">
      <c r="A1468" s="6">
        <v>11120</v>
      </c>
      <c r="B1468" s="7" t="s">
        <v>2923</v>
      </c>
      <c r="C1468" s="14" t="s">
        <v>2924</v>
      </c>
      <c r="D1468" s="6" t="s">
        <v>13</v>
      </c>
      <c r="E1468" s="6"/>
      <c r="F1468" s="9">
        <f t="shared" si="89"/>
        <v>3</v>
      </c>
      <c r="G1468" s="9">
        <f t="shared" si="90"/>
        <v>5</v>
      </c>
      <c r="H1468" s="9">
        <f t="shared" si="91"/>
        <v>7</v>
      </c>
      <c r="J1468" s="9" t="str">
        <f>TEXT(MID(B1468,1,Table1[[#This Row],[level1]]-1),"00")</f>
        <v>13</v>
      </c>
      <c r="K1468" s="9" t="str">
        <f>TEXT(MID(B1468,Table1[[#This Row],[level1]]+1,Table1[[#This Row],[level2]]-Table1[[#This Row],[level1]]-1),"00")</f>
        <v>02</v>
      </c>
      <c r="L1468" s="9" t="str">
        <f>TEXT(MID(B1468,Table1[[#This Row],[level2]]+1,5),"00")</f>
        <v>3.1.5</v>
      </c>
      <c r="Q1468" s="9" t="str">
        <f t="shared" si="88"/>
        <v>{"ID":"13.2.3.1.5", "Title":"Create business case and obtain funding"},</v>
      </c>
    </row>
    <row r="1469" spans="1:17" s="9" customFormat="1" hidden="1">
      <c r="A1469" s="6">
        <v>11121</v>
      </c>
      <c r="B1469" s="7" t="s">
        <v>2925</v>
      </c>
      <c r="C1469" s="14" t="s">
        <v>2926</v>
      </c>
      <c r="D1469" s="6" t="s">
        <v>13</v>
      </c>
      <c r="E1469" s="6"/>
      <c r="F1469" s="9">
        <f t="shared" si="89"/>
        <v>3</v>
      </c>
      <c r="G1469" s="9">
        <f t="shared" si="90"/>
        <v>5</v>
      </c>
      <c r="H1469" s="9">
        <f t="shared" si="91"/>
        <v>7</v>
      </c>
      <c r="J1469" s="9" t="str">
        <f>TEXT(MID(B1469,1,Table1[[#This Row],[level1]]-1),"00")</f>
        <v>13</v>
      </c>
      <c r="K1469" s="9" t="str">
        <f>TEXT(MID(B1469,Table1[[#This Row],[level1]]+1,Table1[[#This Row],[level2]]-Table1[[#This Row],[level1]]-1),"00")</f>
        <v>02</v>
      </c>
      <c r="L1469" s="9" t="str">
        <f>TEXT(MID(B1469,Table1[[#This Row],[level2]]+1,5),"00")</f>
        <v>3.1.6</v>
      </c>
      <c r="Q1469" s="9" t="str">
        <f t="shared" si="88"/>
        <v>{"ID":"13.2.3.1.6", "Title":"Develop project measures and indicators"},</v>
      </c>
    </row>
    <row r="1470" spans="1:17" s="9" customFormat="1" hidden="1">
      <c r="A1470" s="6">
        <v>16413</v>
      </c>
      <c r="B1470" s="7" t="s">
        <v>2927</v>
      </c>
      <c r="C1470" s="13" t="s">
        <v>2928</v>
      </c>
      <c r="D1470" s="6" t="s">
        <v>13</v>
      </c>
      <c r="E1470" s="6"/>
      <c r="F1470" s="9">
        <f t="shared" si="89"/>
        <v>3</v>
      </c>
      <c r="G1470" s="9">
        <f t="shared" si="90"/>
        <v>5</v>
      </c>
      <c r="H1470" s="9">
        <f t="shared" si="91"/>
        <v>7</v>
      </c>
      <c r="J1470" s="9" t="str">
        <f>TEXT(MID(B1470,1,Table1[[#This Row],[level1]]-1),"00")</f>
        <v>13</v>
      </c>
      <c r="K1470" s="9" t="str">
        <f>TEXT(MID(B1470,Table1[[#This Row],[level1]]+1,Table1[[#This Row],[level2]]-Table1[[#This Row],[level1]]-1),"00")</f>
        <v>02</v>
      </c>
      <c r="L1470" s="9" t="str">
        <f>TEXT(MID(B1470,Table1[[#This Row],[level2]]+1,5),"00")</f>
        <v>3.2</v>
      </c>
      <c r="Q1470" s="9" t="str">
        <f t="shared" si="88"/>
        <v>{"ID":"13.2.3.2", "Title":"Develop project plans"},</v>
      </c>
    </row>
    <row r="1471" spans="1:17" s="9" customFormat="1" hidden="1">
      <c r="A1471" s="6">
        <v>11123</v>
      </c>
      <c r="B1471" s="7" t="s">
        <v>2929</v>
      </c>
      <c r="C1471" s="14" t="s">
        <v>2930</v>
      </c>
      <c r="D1471" s="6" t="s">
        <v>13</v>
      </c>
      <c r="E1471" s="6"/>
      <c r="F1471" s="9">
        <f t="shared" si="89"/>
        <v>3</v>
      </c>
      <c r="G1471" s="9">
        <f t="shared" si="90"/>
        <v>5</v>
      </c>
      <c r="H1471" s="9">
        <f t="shared" si="91"/>
        <v>7</v>
      </c>
      <c r="J1471" s="9" t="str">
        <f>TEXT(MID(B1471,1,Table1[[#This Row],[level1]]-1),"00")</f>
        <v>13</v>
      </c>
      <c r="K1471" s="9" t="str">
        <f>TEXT(MID(B1471,Table1[[#This Row],[level1]]+1,Table1[[#This Row],[level2]]-Table1[[#This Row],[level1]]-1),"00")</f>
        <v>02</v>
      </c>
      <c r="L1471" s="9" t="str">
        <f>TEXT(MID(B1471,Table1[[#This Row],[level2]]+1,5),"00")</f>
        <v>3.2.1</v>
      </c>
      <c r="Q1471" s="9" t="str">
        <f t="shared" si="88"/>
        <v>{"ID":"13.2.3.2.1", "Title":"Define roles and resources"},</v>
      </c>
    </row>
    <row r="1472" spans="1:17" s="9" customFormat="1" hidden="1">
      <c r="A1472" s="6">
        <v>20142</v>
      </c>
      <c r="B1472" s="7" t="s">
        <v>2931</v>
      </c>
      <c r="C1472" s="14" t="s">
        <v>2932</v>
      </c>
      <c r="D1472" s="6" t="s">
        <v>13</v>
      </c>
      <c r="E1472" s="6"/>
      <c r="F1472" s="9">
        <f t="shared" si="89"/>
        <v>3</v>
      </c>
      <c r="G1472" s="9">
        <f t="shared" si="90"/>
        <v>5</v>
      </c>
      <c r="H1472" s="9">
        <f t="shared" si="91"/>
        <v>7</v>
      </c>
      <c r="J1472" s="9" t="str">
        <f>TEXT(MID(B1472,1,Table1[[#This Row],[level1]]-1),"00")</f>
        <v>13</v>
      </c>
      <c r="K1472" s="9" t="str">
        <f>TEXT(MID(B1472,Table1[[#This Row],[level1]]+1,Table1[[#This Row],[level2]]-Table1[[#This Row],[level1]]-1),"00")</f>
        <v>02</v>
      </c>
      <c r="L1472" s="9" t="str">
        <f>TEXT(MID(B1472,Table1[[#This Row],[level2]]+1,5),"00")</f>
        <v>3.2.2</v>
      </c>
      <c r="Q1472" s="9" t="str">
        <f t="shared" si="88"/>
        <v>{"ID":"13.2.3.2.2", "Title":"Acquire/secure project resources"},</v>
      </c>
    </row>
    <row r="1473" spans="1:17" s="9" customFormat="1" hidden="1">
      <c r="A1473" s="6">
        <v>11124</v>
      </c>
      <c r="B1473" s="7" t="s">
        <v>2933</v>
      </c>
      <c r="C1473" s="14" t="s">
        <v>2934</v>
      </c>
      <c r="D1473" s="6" t="s">
        <v>13</v>
      </c>
      <c r="E1473" s="6"/>
      <c r="F1473" s="9">
        <f t="shared" si="89"/>
        <v>3</v>
      </c>
      <c r="G1473" s="9">
        <f t="shared" si="90"/>
        <v>5</v>
      </c>
      <c r="H1473" s="9">
        <f t="shared" si="91"/>
        <v>7</v>
      </c>
      <c r="J1473" s="9" t="str">
        <f>TEXT(MID(B1473,1,Table1[[#This Row],[level1]]-1),"00")</f>
        <v>13</v>
      </c>
      <c r="K1473" s="9" t="str">
        <f>TEXT(MID(B1473,Table1[[#This Row],[level1]]+1,Table1[[#This Row],[level2]]-Table1[[#This Row],[level1]]-1),"00")</f>
        <v>02</v>
      </c>
      <c r="L1473" s="9" t="str">
        <f>TEXT(MID(B1473,Table1[[#This Row],[level2]]+1,5),"00")</f>
        <v>3.2.3</v>
      </c>
      <c r="Q1473" s="9" t="str">
        <f t="shared" si="88"/>
        <v>{"ID":"13.2.3.2.3", "Title":"Identify specific IT requirements"},</v>
      </c>
    </row>
    <row r="1474" spans="1:17" s="9" customFormat="1" hidden="1">
      <c r="A1474" s="6">
        <v>11125</v>
      </c>
      <c r="B1474" s="7" t="s">
        <v>2935</v>
      </c>
      <c r="C1474" s="14" t="s">
        <v>2936</v>
      </c>
      <c r="D1474" s="6" t="s">
        <v>13</v>
      </c>
      <c r="E1474" s="6"/>
      <c r="F1474" s="9">
        <f t="shared" si="89"/>
        <v>3</v>
      </c>
      <c r="G1474" s="9">
        <f t="shared" si="90"/>
        <v>5</v>
      </c>
      <c r="H1474" s="9">
        <f t="shared" si="91"/>
        <v>7</v>
      </c>
      <c r="J1474" s="9" t="str">
        <f>TEXT(MID(B1474,1,Table1[[#This Row],[level1]]-1),"00")</f>
        <v>13</v>
      </c>
      <c r="K1474" s="9" t="str">
        <f>TEXT(MID(B1474,Table1[[#This Row],[level1]]+1,Table1[[#This Row],[level2]]-Table1[[#This Row],[level1]]-1),"00")</f>
        <v>02</v>
      </c>
      <c r="L1474" s="9" t="str">
        <f>TEXT(MID(B1474,Table1[[#This Row],[level2]]+1,5),"00")</f>
        <v>3.2.4</v>
      </c>
      <c r="Q1474" s="9" t="str">
        <f t="shared" ref="Q1474:Q1537" si="92">"{""ID"":""" &amp; B1474 &amp;""", ""Title"":"""&amp;C1474&amp;"""},"</f>
        <v>{"ID":"13.2.3.2.4", "Title":"Create training and communication plans"},</v>
      </c>
    </row>
    <row r="1475" spans="1:17" s="9" customFormat="1" hidden="1">
      <c r="A1475" s="6">
        <v>11127</v>
      </c>
      <c r="B1475" s="7" t="s">
        <v>2937</v>
      </c>
      <c r="C1475" s="14" t="s">
        <v>2938</v>
      </c>
      <c r="D1475" s="6" t="s">
        <v>13</v>
      </c>
      <c r="E1475" s="6"/>
      <c r="F1475" s="9">
        <f t="shared" ref="F1475:F1538" si="93">FIND(".",B1475)</f>
        <v>3</v>
      </c>
      <c r="G1475" s="9">
        <f t="shared" si="90"/>
        <v>5</v>
      </c>
      <c r="H1475" s="9">
        <f t="shared" si="91"/>
        <v>7</v>
      </c>
      <c r="J1475" s="9" t="str">
        <f>TEXT(MID(B1475,1,Table1[[#This Row],[level1]]-1),"00")</f>
        <v>13</v>
      </c>
      <c r="K1475" s="9" t="str">
        <f>TEXT(MID(B1475,Table1[[#This Row],[level1]]+1,Table1[[#This Row],[level2]]-Table1[[#This Row],[level1]]-1),"00")</f>
        <v>02</v>
      </c>
      <c r="L1475" s="9" t="str">
        <f>TEXT(MID(B1475,Table1[[#This Row],[level2]]+1,5),"00")</f>
        <v>3.2.5</v>
      </c>
      <c r="Q1475" s="9" t="str">
        <f t="shared" si="92"/>
        <v>{"ID":"13.2.3.2.5", "Title":"Design recognition and reward approaches"},</v>
      </c>
    </row>
    <row r="1476" spans="1:17" s="9" customFormat="1" hidden="1">
      <c r="A1476" s="6">
        <v>11128</v>
      </c>
      <c r="B1476" s="7" t="s">
        <v>2939</v>
      </c>
      <c r="C1476" s="14" t="s">
        <v>2940</v>
      </c>
      <c r="D1476" s="6" t="s">
        <v>13</v>
      </c>
      <c r="E1476" s="6"/>
      <c r="F1476" s="9">
        <f t="shared" si="93"/>
        <v>3</v>
      </c>
      <c r="G1476" s="9">
        <f t="shared" si="90"/>
        <v>5</v>
      </c>
      <c r="H1476" s="9">
        <f t="shared" si="91"/>
        <v>7</v>
      </c>
      <c r="J1476" s="9" t="str">
        <f>TEXT(MID(B1476,1,Table1[[#This Row],[level1]]-1),"00")</f>
        <v>13</v>
      </c>
      <c r="K1476" s="9" t="str">
        <f>TEXT(MID(B1476,Table1[[#This Row],[level1]]+1,Table1[[#This Row],[level2]]-Table1[[#This Row],[level1]]-1),"00")</f>
        <v>02</v>
      </c>
      <c r="L1476" s="9" t="str">
        <f>TEXT(MID(B1476,Table1[[#This Row],[level2]]+1,5),"00")</f>
        <v>3.2.6</v>
      </c>
      <c r="Q1476" s="9" t="str">
        <f t="shared" si="92"/>
        <v>{"ID":"13.2.3.2.6", "Title":"Design and plan launch of project"},</v>
      </c>
    </row>
    <row r="1477" spans="1:17" s="9" customFormat="1" hidden="1">
      <c r="A1477" s="6">
        <v>11129</v>
      </c>
      <c r="B1477" s="7" t="s">
        <v>2941</v>
      </c>
      <c r="C1477" s="14" t="s">
        <v>2942</v>
      </c>
      <c r="D1477" s="6" t="s">
        <v>13</v>
      </c>
      <c r="E1477" s="6"/>
      <c r="F1477" s="9">
        <f t="shared" si="93"/>
        <v>3</v>
      </c>
      <c r="G1477" s="9">
        <f t="shared" ref="G1477:G1540" si="94">FIND(".",B1477,F1477+1)</f>
        <v>5</v>
      </c>
      <c r="H1477" s="9">
        <f t="shared" si="91"/>
        <v>7</v>
      </c>
      <c r="J1477" s="9" t="str">
        <f>TEXT(MID(B1477,1,Table1[[#This Row],[level1]]-1),"00")</f>
        <v>13</v>
      </c>
      <c r="K1477" s="9" t="str">
        <f>TEXT(MID(B1477,Table1[[#This Row],[level1]]+1,Table1[[#This Row],[level2]]-Table1[[#This Row],[level1]]-1),"00")</f>
        <v>02</v>
      </c>
      <c r="L1477" s="9" t="str">
        <f>TEXT(MID(B1477,Table1[[#This Row],[level2]]+1,5),"00")</f>
        <v>3.2.7</v>
      </c>
      <c r="Q1477" s="9" t="str">
        <f t="shared" si="92"/>
        <v>{"ID":"13.2.3.2.7", "Title":"Deploy the project"},</v>
      </c>
    </row>
    <row r="1478" spans="1:17" s="9" customFormat="1" hidden="1">
      <c r="A1478" s="6">
        <v>16414</v>
      </c>
      <c r="B1478" s="7" t="s">
        <v>2943</v>
      </c>
      <c r="C1478" s="13" t="s">
        <v>2944</v>
      </c>
      <c r="D1478" s="6" t="s">
        <v>13</v>
      </c>
      <c r="E1478" s="6"/>
      <c r="F1478" s="9">
        <f t="shared" si="93"/>
        <v>3</v>
      </c>
      <c r="G1478" s="9">
        <f t="shared" si="94"/>
        <v>5</v>
      </c>
      <c r="H1478" s="9">
        <f t="shared" ref="H1478:H1541" si="95">FIND(".",B1478,G1478+1)</f>
        <v>7</v>
      </c>
      <c r="J1478" s="9" t="str">
        <f>TEXT(MID(B1478,1,Table1[[#This Row],[level1]]-1),"00")</f>
        <v>13</v>
      </c>
      <c r="K1478" s="9" t="str">
        <f>TEXT(MID(B1478,Table1[[#This Row],[level1]]+1,Table1[[#This Row],[level2]]-Table1[[#This Row],[level1]]-1),"00")</f>
        <v>02</v>
      </c>
      <c r="L1478" s="9" t="str">
        <f>TEXT(MID(B1478,Table1[[#This Row],[level2]]+1,5),"00")</f>
        <v>3.3</v>
      </c>
      <c r="Q1478" s="9" t="str">
        <f t="shared" si="92"/>
        <v>{"ID":"13.2.3.3", "Title":"Execute projects"},</v>
      </c>
    </row>
    <row r="1479" spans="1:17" s="9" customFormat="1" ht="27.6" hidden="1">
      <c r="A1479" s="6">
        <v>11131</v>
      </c>
      <c r="B1479" s="7" t="s">
        <v>2945</v>
      </c>
      <c r="C1479" s="14" t="s">
        <v>2946</v>
      </c>
      <c r="D1479" s="6" t="s">
        <v>13</v>
      </c>
      <c r="E1479" s="6"/>
      <c r="F1479" s="9">
        <f t="shared" si="93"/>
        <v>3</v>
      </c>
      <c r="G1479" s="9">
        <f t="shared" si="94"/>
        <v>5</v>
      </c>
      <c r="H1479" s="9">
        <f t="shared" si="95"/>
        <v>7</v>
      </c>
      <c r="J1479" s="9" t="str">
        <f>TEXT(MID(B1479,1,Table1[[#This Row],[level1]]-1),"00")</f>
        <v>13</v>
      </c>
      <c r="K1479" s="9" t="str">
        <f>TEXT(MID(B1479,Table1[[#This Row],[level1]]+1,Table1[[#This Row],[level2]]-Table1[[#This Row],[level1]]-1),"00")</f>
        <v>02</v>
      </c>
      <c r="L1479" s="9" t="str">
        <f>TEXT(MID(B1479,Table1[[#This Row],[level2]]+1,5),"00")</f>
        <v>3.3.1</v>
      </c>
      <c r="Q1479" s="9" t="str">
        <f t="shared" si="92"/>
        <v>{"ID":"13.2.3.3.1", "Title":"Evaluate impact of project management (strategy and projects) on measures and outcomes"},</v>
      </c>
    </row>
    <row r="1480" spans="1:17" s="9" customFormat="1" hidden="1">
      <c r="A1480" s="6">
        <v>16415</v>
      </c>
      <c r="B1480" s="7" t="s">
        <v>2947</v>
      </c>
      <c r="C1480" s="14" t="s">
        <v>2948</v>
      </c>
      <c r="D1480" s="6" t="s">
        <v>13</v>
      </c>
      <c r="E1480" s="6"/>
      <c r="F1480" s="9">
        <f t="shared" si="93"/>
        <v>3</v>
      </c>
      <c r="G1480" s="9">
        <f t="shared" si="94"/>
        <v>5</v>
      </c>
      <c r="H1480" s="9">
        <f t="shared" si="95"/>
        <v>7</v>
      </c>
      <c r="J1480" s="9" t="str">
        <f>TEXT(MID(B1480,1,Table1[[#This Row],[level1]]-1),"00")</f>
        <v>13</v>
      </c>
      <c r="K1480" s="9" t="str">
        <f>TEXT(MID(B1480,Table1[[#This Row],[level1]]+1,Table1[[#This Row],[level2]]-Table1[[#This Row],[level1]]-1),"00")</f>
        <v>02</v>
      </c>
      <c r="L1480" s="9" t="str">
        <f>TEXT(MID(B1480,Table1[[#This Row],[level2]]+1,5),"00")</f>
        <v>3.3.2</v>
      </c>
      <c r="Q1480" s="9" t="str">
        <f t="shared" si="92"/>
        <v>{"ID":"13.2.3.3.2", "Title":"Report the status of project"},</v>
      </c>
    </row>
    <row r="1481" spans="1:17" s="9" customFormat="1" hidden="1">
      <c r="A1481" s="6">
        <v>16416</v>
      </c>
      <c r="B1481" s="7" t="s">
        <v>2949</v>
      </c>
      <c r="C1481" s="14" t="s">
        <v>2950</v>
      </c>
      <c r="D1481" s="6" t="s">
        <v>13</v>
      </c>
      <c r="E1481" s="6"/>
      <c r="F1481" s="9">
        <f t="shared" si="93"/>
        <v>3</v>
      </c>
      <c r="G1481" s="9">
        <f t="shared" si="94"/>
        <v>5</v>
      </c>
      <c r="H1481" s="9">
        <f t="shared" si="95"/>
        <v>7</v>
      </c>
      <c r="J1481" s="9" t="str">
        <f>TEXT(MID(B1481,1,Table1[[#This Row],[level1]]-1),"00")</f>
        <v>13</v>
      </c>
      <c r="K1481" s="9" t="str">
        <f>TEXT(MID(B1481,Table1[[#This Row],[level1]]+1,Table1[[#This Row],[level2]]-Table1[[#This Row],[level1]]-1),"00")</f>
        <v>02</v>
      </c>
      <c r="L1481" s="9" t="str">
        <f>TEXT(MID(B1481,Table1[[#This Row],[level2]]+1,5),"00")</f>
        <v>3.3.3</v>
      </c>
      <c r="Q1481" s="9" t="str">
        <f t="shared" si="92"/>
        <v>{"ID":"13.2.3.3.3", "Title":"Manage project scope"},</v>
      </c>
    </row>
    <row r="1482" spans="1:17" s="9" customFormat="1" hidden="1">
      <c r="A1482" s="6">
        <v>11132</v>
      </c>
      <c r="B1482" s="7" t="s">
        <v>2951</v>
      </c>
      <c r="C1482" s="14" t="s">
        <v>2952</v>
      </c>
      <c r="D1482" s="6" t="s">
        <v>13</v>
      </c>
      <c r="E1482" s="6"/>
      <c r="F1482" s="9">
        <f t="shared" si="93"/>
        <v>3</v>
      </c>
      <c r="G1482" s="9">
        <f t="shared" si="94"/>
        <v>5</v>
      </c>
      <c r="H1482" s="9">
        <f t="shared" si="95"/>
        <v>7</v>
      </c>
      <c r="J1482" s="9" t="str">
        <f>TEXT(MID(B1482,1,Table1[[#This Row],[level1]]-1),"00")</f>
        <v>13</v>
      </c>
      <c r="K1482" s="9" t="str">
        <f>TEXT(MID(B1482,Table1[[#This Row],[level1]]+1,Table1[[#This Row],[level2]]-Table1[[#This Row],[level1]]-1),"00")</f>
        <v>02</v>
      </c>
      <c r="L1482" s="9" t="str">
        <f>TEXT(MID(B1482,Table1[[#This Row],[level2]]+1,5),"00")</f>
        <v>3.3.4</v>
      </c>
      <c r="Q1482" s="9" t="str">
        <f t="shared" si="92"/>
        <v>{"ID":"13.2.3.3.4", "Title":"Promote and sustain activity and involvement"},</v>
      </c>
    </row>
    <row r="1483" spans="1:17" s="9" customFormat="1" ht="27.6" hidden="1">
      <c r="A1483" s="6">
        <v>11133</v>
      </c>
      <c r="B1483" s="7" t="s">
        <v>2953</v>
      </c>
      <c r="C1483" s="14" t="s">
        <v>2954</v>
      </c>
      <c r="D1483" s="6" t="s">
        <v>13</v>
      </c>
      <c r="E1483" s="6"/>
      <c r="F1483" s="9">
        <f t="shared" si="93"/>
        <v>3</v>
      </c>
      <c r="G1483" s="9">
        <f t="shared" si="94"/>
        <v>5</v>
      </c>
      <c r="H1483" s="9">
        <f t="shared" si="95"/>
        <v>7</v>
      </c>
      <c r="J1483" s="9" t="str">
        <f>TEXT(MID(B1483,1,Table1[[#This Row],[level1]]-1),"00")</f>
        <v>13</v>
      </c>
      <c r="K1483" s="9" t="str">
        <f>TEXT(MID(B1483,Table1[[#This Row],[level1]]+1,Table1[[#This Row],[level2]]-Table1[[#This Row],[level1]]-1),"00")</f>
        <v>02</v>
      </c>
      <c r="L1483" s="9" t="str">
        <f>TEXT(MID(B1483,Table1[[#This Row],[level2]]+1,5),"00")</f>
        <v>3.3.5</v>
      </c>
      <c r="Q1483" s="9" t="str">
        <f t="shared" si="92"/>
        <v>{"ID":"13.2.3.3.5", "Title":"Realign and refresh project management strategy and approaches"},</v>
      </c>
    </row>
    <row r="1484" spans="1:17" s="9" customFormat="1" hidden="1">
      <c r="A1484" s="6">
        <v>16417</v>
      </c>
      <c r="B1484" s="7" t="s">
        <v>2955</v>
      </c>
      <c r="C1484" s="13" t="s">
        <v>2956</v>
      </c>
      <c r="D1484" s="6" t="s">
        <v>13</v>
      </c>
      <c r="E1484" s="6"/>
      <c r="F1484" s="9">
        <f t="shared" si="93"/>
        <v>3</v>
      </c>
      <c r="G1484" s="9">
        <f t="shared" si="94"/>
        <v>5</v>
      </c>
      <c r="H1484" s="9">
        <f t="shared" si="95"/>
        <v>7</v>
      </c>
      <c r="J1484" s="9" t="str">
        <f>TEXT(MID(B1484,1,Table1[[#This Row],[level1]]-1),"00")</f>
        <v>13</v>
      </c>
      <c r="K1484" s="9" t="str">
        <f>TEXT(MID(B1484,Table1[[#This Row],[level1]]+1,Table1[[#This Row],[level2]]-Table1[[#This Row],[level1]]-1),"00")</f>
        <v>02</v>
      </c>
      <c r="L1484" s="9" t="str">
        <f>TEXT(MID(B1484,Table1[[#This Row],[level2]]+1,5),"00")</f>
        <v>3.4</v>
      </c>
      <c r="Q1484" s="9" t="str">
        <f t="shared" si="92"/>
        <v>{"ID":"13.2.3.4", "Title":"Review and report project performance"},</v>
      </c>
    </row>
    <row r="1485" spans="1:17" s="9" customFormat="1" hidden="1">
      <c r="A1485" s="6">
        <v>16418</v>
      </c>
      <c r="B1485" s="7" t="s">
        <v>2957</v>
      </c>
      <c r="C1485" s="13" t="s">
        <v>2958</v>
      </c>
      <c r="D1485" s="6" t="s">
        <v>13</v>
      </c>
      <c r="E1485" s="6"/>
      <c r="F1485" s="9">
        <f t="shared" si="93"/>
        <v>3</v>
      </c>
      <c r="G1485" s="9">
        <f t="shared" si="94"/>
        <v>5</v>
      </c>
      <c r="H1485" s="9">
        <f t="shared" si="95"/>
        <v>7</v>
      </c>
      <c r="J1485" s="9" t="str">
        <f>TEXT(MID(B1485,1,Table1[[#This Row],[level1]]-1),"00")</f>
        <v>13</v>
      </c>
      <c r="K1485" s="9" t="str">
        <f>TEXT(MID(B1485,Table1[[#This Row],[level1]]+1,Table1[[#This Row],[level2]]-Table1[[#This Row],[level1]]-1),"00")</f>
        <v>02</v>
      </c>
      <c r="L1485" s="9" t="str">
        <f>TEXT(MID(B1485,Table1[[#This Row],[level2]]+1,5),"00")</f>
        <v>3.5</v>
      </c>
      <c r="Q1485" s="9" t="str">
        <f t="shared" si="92"/>
        <v>{"ID":"13.2.3.5", "Title":"Close projects"},</v>
      </c>
    </row>
    <row r="1486" spans="1:17" s="9" customFormat="1">
      <c r="A1486" s="6">
        <v>17471</v>
      </c>
      <c r="B1486" s="7" t="s">
        <v>2959</v>
      </c>
      <c r="C1486" s="11" t="s">
        <v>2960</v>
      </c>
      <c r="D1486" s="6" t="s">
        <v>13</v>
      </c>
      <c r="E1486" s="6"/>
      <c r="F1486" s="9">
        <f t="shared" si="93"/>
        <v>3</v>
      </c>
      <c r="G1486" s="9" t="e">
        <f t="shared" si="94"/>
        <v>#VALUE!</v>
      </c>
      <c r="H1486" s="9" t="e">
        <f t="shared" si="95"/>
        <v>#VALUE!</v>
      </c>
      <c r="J1486" s="9" t="str">
        <f>TEXT(MID(B1486,1,Table1[[#This Row],[level1]]-1),"00")</f>
        <v>13</v>
      </c>
      <c r="K1486" s="9" t="e">
        <f>TEXT(MID(B1486,Table1[[#This Row],[level1]]+1,Table1[[#This Row],[level2]]-Table1[[#This Row],[level1]]-1),"00")</f>
        <v>#VALUE!</v>
      </c>
      <c r="L1486" s="9" t="e">
        <f>TEXT(MID(B1486,Table1[[#This Row],[level2]]+1,5),"00")</f>
        <v>#VALUE!</v>
      </c>
      <c r="Q1486" s="9" t="str">
        <f t="shared" si="92"/>
        <v>{"ID":"13.3", "Title":"Manage enterprise quality"},</v>
      </c>
    </row>
    <row r="1487" spans="1:17" s="9" customFormat="1">
      <c r="A1487" s="6">
        <v>17472</v>
      </c>
      <c r="B1487" s="7" t="s">
        <v>2961</v>
      </c>
      <c r="C1487" s="12" t="s">
        <v>2962</v>
      </c>
      <c r="D1487" s="6" t="s">
        <v>13</v>
      </c>
      <c r="E1487" s="6"/>
      <c r="F1487" s="9">
        <f t="shared" si="93"/>
        <v>3</v>
      </c>
      <c r="G1487" s="9">
        <f t="shared" si="94"/>
        <v>5</v>
      </c>
      <c r="H1487" s="9" t="e">
        <f t="shared" si="95"/>
        <v>#VALUE!</v>
      </c>
      <c r="J1487" s="9" t="str">
        <f>TEXT(MID(B1487,1,Table1[[#This Row],[level1]]-1),"00")</f>
        <v>13</v>
      </c>
      <c r="K1487" s="9" t="str">
        <f>TEXT(MID(B1487,Table1[[#This Row],[level1]]+1,Table1[[#This Row],[level2]]-Table1[[#This Row],[level1]]-1),"00")</f>
        <v>03</v>
      </c>
      <c r="L1487" s="9" t="str">
        <f>TEXT(MID(B1487,Table1[[#This Row],[level2]]+1,5),"00")</f>
        <v>01</v>
      </c>
      <c r="Q1487" s="9" t="str">
        <f t="shared" si="92"/>
        <v>{"ID":"13.3.1", "Title":"Establish quality requirements"},</v>
      </c>
    </row>
    <row r="1488" spans="1:17" s="9" customFormat="1" hidden="1">
      <c r="A1488" s="6">
        <v>17473</v>
      </c>
      <c r="B1488" s="7" t="s">
        <v>2963</v>
      </c>
      <c r="C1488" s="13" t="s">
        <v>2964</v>
      </c>
      <c r="D1488" s="6" t="s">
        <v>13</v>
      </c>
      <c r="E1488" s="6"/>
      <c r="F1488" s="9">
        <f t="shared" si="93"/>
        <v>3</v>
      </c>
      <c r="G1488" s="9">
        <f t="shared" si="94"/>
        <v>5</v>
      </c>
      <c r="H1488" s="9">
        <f t="shared" si="95"/>
        <v>7</v>
      </c>
      <c r="J1488" s="9" t="str">
        <f>TEXT(MID(B1488,1,Table1[[#This Row],[level1]]-1),"00")</f>
        <v>13</v>
      </c>
      <c r="K1488" s="9" t="str">
        <f>TEXT(MID(B1488,Table1[[#This Row],[level1]]+1,Table1[[#This Row],[level2]]-Table1[[#This Row],[level1]]-1),"00")</f>
        <v>03</v>
      </c>
      <c r="L1488" s="9" t="str">
        <f>TEXT(MID(B1488,Table1[[#This Row],[level2]]+1,5),"00")</f>
        <v>1.1</v>
      </c>
      <c r="Q1488" s="9" t="str">
        <f t="shared" si="92"/>
        <v>{"ID":"13.3.1.1", "Title":"Define critical-to-quality characteristics"},</v>
      </c>
    </row>
    <row r="1489" spans="1:17" s="9" customFormat="1" hidden="1">
      <c r="A1489" s="6">
        <v>17474</v>
      </c>
      <c r="B1489" s="7" t="s">
        <v>2965</v>
      </c>
      <c r="C1489" s="13" t="s">
        <v>2966</v>
      </c>
      <c r="D1489" s="6" t="s">
        <v>13</v>
      </c>
      <c r="E1489" s="6"/>
      <c r="F1489" s="9">
        <f t="shared" si="93"/>
        <v>3</v>
      </c>
      <c r="G1489" s="9">
        <f t="shared" si="94"/>
        <v>5</v>
      </c>
      <c r="H1489" s="9">
        <f t="shared" si="95"/>
        <v>7</v>
      </c>
      <c r="J1489" s="9" t="str">
        <f>TEXT(MID(B1489,1,Table1[[#This Row],[level1]]-1),"00")</f>
        <v>13</v>
      </c>
      <c r="K1489" s="9" t="str">
        <f>TEXT(MID(B1489,Table1[[#This Row],[level1]]+1,Table1[[#This Row],[level2]]-Table1[[#This Row],[level1]]-1),"00")</f>
        <v>03</v>
      </c>
      <c r="L1489" s="9" t="str">
        <f>TEXT(MID(B1489,Table1[[#This Row],[level2]]+1,5),"00")</f>
        <v>1.2</v>
      </c>
      <c r="Q1489" s="9" t="str">
        <f t="shared" si="92"/>
        <v>{"ID":"13.3.1.2", "Title":"Define preventive quality activities"},</v>
      </c>
    </row>
    <row r="1490" spans="1:17" s="9" customFormat="1" hidden="1">
      <c r="A1490" s="6">
        <v>17475</v>
      </c>
      <c r="B1490" s="7" t="s">
        <v>2967</v>
      </c>
      <c r="C1490" s="13" t="s">
        <v>2968</v>
      </c>
      <c r="D1490" s="6" t="s">
        <v>13</v>
      </c>
      <c r="E1490" s="6"/>
      <c r="F1490" s="9">
        <f t="shared" si="93"/>
        <v>3</v>
      </c>
      <c r="G1490" s="9">
        <f t="shared" si="94"/>
        <v>5</v>
      </c>
      <c r="H1490" s="9">
        <f t="shared" si="95"/>
        <v>7</v>
      </c>
      <c r="J1490" s="9" t="str">
        <f>TEXT(MID(B1490,1,Table1[[#This Row],[level1]]-1),"00")</f>
        <v>13</v>
      </c>
      <c r="K1490" s="9" t="str">
        <f>TEXT(MID(B1490,Table1[[#This Row],[level1]]+1,Table1[[#This Row],[level2]]-Table1[[#This Row],[level1]]-1),"00")</f>
        <v>03</v>
      </c>
      <c r="L1490" s="9" t="str">
        <f>TEXT(MID(B1490,Table1[[#This Row],[level2]]+1,5),"00")</f>
        <v>1.3</v>
      </c>
      <c r="Q1490" s="9" t="str">
        <f t="shared" si="92"/>
        <v>{"ID":"13.3.1.3", "Title":"Develop quality controls"},</v>
      </c>
    </row>
    <row r="1491" spans="1:17" s="9" customFormat="1" hidden="1">
      <c r="A1491" s="6">
        <v>17476</v>
      </c>
      <c r="B1491" s="7" t="s">
        <v>2969</v>
      </c>
      <c r="C1491" s="14" t="s">
        <v>2970</v>
      </c>
      <c r="D1491" s="6" t="s">
        <v>13</v>
      </c>
      <c r="E1491" s="6"/>
      <c r="F1491" s="9">
        <f t="shared" si="93"/>
        <v>3</v>
      </c>
      <c r="G1491" s="9">
        <f t="shared" si="94"/>
        <v>5</v>
      </c>
      <c r="H1491" s="9">
        <f t="shared" si="95"/>
        <v>7</v>
      </c>
      <c r="J1491" s="9" t="str">
        <f>TEXT(MID(B1491,1,Table1[[#This Row],[level1]]-1),"00")</f>
        <v>13</v>
      </c>
      <c r="K1491" s="9" t="str">
        <f>TEXT(MID(B1491,Table1[[#This Row],[level1]]+1,Table1[[#This Row],[level2]]-Table1[[#This Row],[level1]]-1),"00")</f>
        <v>03</v>
      </c>
      <c r="L1491" s="9" t="str">
        <f>TEXT(MID(B1491,Table1[[#This Row],[level2]]+1,5),"00")</f>
        <v>1.3.1</v>
      </c>
      <c r="Q1491" s="9" t="str">
        <f t="shared" si="92"/>
        <v>{"ID":"13.3.1.3.1", "Title":"Define process steps for controls (or integration points)"},</v>
      </c>
    </row>
    <row r="1492" spans="1:17" s="9" customFormat="1" hidden="1">
      <c r="A1492" s="6">
        <v>17477</v>
      </c>
      <c r="B1492" s="7" t="s">
        <v>2971</v>
      </c>
      <c r="C1492" s="14" t="s">
        <v>2972</v>
      </c>
      <c r="D1492" s="6" t="s">
        <v>13</v>
      </c>
      <c r="E1492" s="6"/>
      <c r="F1492" s="9">
        <f t="shared" si="93"/>
        <v>3</v>
      </c>
      <c r="G1492" s="9">
        <f t="shared" si="94"/>
        <v>5</v>
      </c>
      <c r="H1492" s="9">
        <f t="shared" si="95"/>
        <v>7</v>
      </c>
      <c r="J1492" s="9" t="str">
        <f>TEXT(MID(B1492,1,Table1[[#This Row],[level1]]-1),"00")</f>
        <v>13</v>
      </c>
      <c r="K1492" s="9" t="str">
        <f>TEXT(MID(B1492,Table1[[#This Row],[level1]]+1,Table1[[#This Row],[level2]]-Table1[[#This Row],[level1]]-1),"00")</f>
        <v>03</v>
      </c>
      <c r="L1492" s="9" t="str">
        <f>TEXT(MID(B1492,Table1[[#This Row],[level2]]+1,5),"00")</f>
        <v>1.3.2</v>
      </c>
      <c r="Q1492" s="9" t="str">
        <f t="shared" si="92"/>
        <v>{"ID":"13.3.1.3.2", "Title":"Define sampling plan"},</v>
      </c>
    </row>
    <row r="1493" spans="1:17" s="9" customFormat="1" hidden="1">
      <c r="A1493" s="6">
        <v>17478</v>
      </c>
      <c r="B1493" s="7" t="s">
        <v>2973</v>
      </c>
      <c r="C1493" s="14" t="s">
        <v>2974</v>
      </c>
      <c r="D1493" s="6" t="s">
        <v>13</v>
      </c>
      <c r="E1493" s="6"/>
      <c r="F1493" s="9">
        <f t="shared" si="93"/>
        <v>3</v>
      </c>
      <c r="G1493" s="9">
        <f t="shared" si="94"/>
        <v>5</v>
      </c>
      <c r="H1493" s="9">
        <f t="shared" si="95"/>
        <v>7</v>
      </c>
      <c r="J1493" s="9" t="str">
        <f>TEXT(MID(B1493,1,Table1[[#This Row],[level1]]-1),"00")</f>
        <v>13</v>
      </c>
      <c r="K1493" s="9" t="str">
        <f>TEXT(MID(B1493,Table1[[#This Row],[level1]]+1,Table1[[#This Row],[level2]]-Table1[[#This Row],[level1]]-1),"00")</f>
        <v>03</v>
      </c>
      <c r="L1493" s="9" t="str">
        <f>TEXT(MID(B1493,Table1[[#This Row],[level2]]+1,5),"00")</f>
        <v>1.3.3</v>
      </c>
      <c r="Q1493" s="9" t="str">
        <f t="shared" si="92"/>
        <v>{"ID":"13.3.1.3.3", "Title":"Identify measurement methods"},</v>
      </c>
    </row>
    <row r="1494" spans="1:17" s="9" customFormat="1" hidden="1">
      <c r="A1494" s="6">
        <v>17479</v>
      </c>
      <c r="B1494" s="7" t="s">
        <v>2975</v>
      </c>
      <c r="C1494" s="14" t="s">
        <v>2976</v>
      </c>
      <c r="D1494" s="6" t="s">
        <v>13</v>
      </c>
      <c r="E1494" s="6"/>
      <c r="F1494" s="9">
        <f t="shared" si="93"/>
        <v>3</v>
      </c>
      <c r="G1494" s="9">
        <f t="shared" si="94"/>
        <v>5</v>
      </c>
      <c r="H1494" s="9">
        <f t="shared" si="95"/>
        <v>7</v>
      </c>
      <c r="J1494" s="9" t="str">
        <f>TEXT(MID(B1494,1,Table1[[#This Row],[level1]]-1),"00")</f>
        <v>13</v>
      </c>
      <c r="K1494" s="9" t="str">
        <f>TEXT(MID(B1494,Table1[[#This Row],[level1]]+1,Table1[[#This Row],[level2]]-Table1[[#This Row],[level1]]-1),"00")</f>
        <v>03</v>
      </c>
      <c r="L1494" s="9" t="str">
        <f>TEXT(MID(B1494,Table1[[#This Row],[level2]]+1,5),"00")</f>
        <v>1.3.4</v>
      </c>
      <c r="Q1494" s="9" t="str">
        <f t="shared" si="92"/>
        <v>{"ID":"13.3.1.3.4", "Title":"Define required competencies"},</v>
      </c>
    </row>
    <row r="1495" spans="1:17" s="9" customFormat="1" hidden="1">
      <c r="A1495" s="6">
        <v>17480</v>
      </c>
      <c r="B1495" s="7" t="s">
        <v>2977</v>
      </c>
      <c r="C1495" s="13" t="s">
        <v>2978</v>
      </c>
      <c r="D1495" s="6" t="s">
        <v>13</v>
      </c>
      <c r="E1495" s="6"/>
      <c r="F1495" s="9">
        <f t="shared" si="93"/>
        <v>3</v>
      </c>
      <c r="G1495" s="9">
        <f t="shared" si="94"/>
        <v>5</v>
      </c>
      <c r="H1495" s="9">
        <f t="shared" si="95"/>
        <v>7</v>
      </c>
      <c r="J1495" s="9" t="str">
        <f>TEXT(MID(B1495,1,Table1[[#This Row],[level1]]-1),"00")</f>
        <v>13</v>
      </c>
      <c r="K1495" s="9" t="str">
        <f>TEXT(MID(B1495,Table1[[#This Row],[level1]]+1,Table1[[#This Row],[level2]]-Table1[[#This Row],[level1]]-1),"00")</f>
        <v>03</v>
      </c>
      <c r="L1495" s="9" t="str">
        <f>TEXT(MID(B1495,Table1[[#This Row],[level2]]+1,5),"00")</f>
        <v>1.4</v>
      </c>
      <c r="Q1495" s="9" t="str">
        <f t="shared" si="92"/>
        <v>{"ID":"13.3.1.4", "Title":"Prove capability to assess compliance with requirements"},</v>
      </c>
    </row>
    <row r="1496" spans="1:17" s="9" customFormat="1" hidden="1">
      <c r="A1496" s="6">
        <v>17481</v>
      </c>
      <c r="B1496" s="7" t="s">
        <v>2979</v>
      </c>
      <c r="C1496" s="13" t="s">
        <v>2980</v>
      </c>
      <c r="D1496" s="6" t="s">
        <v>13</v>
      </c>
      <c r="E1496" s="6"/>
      <c r="F1496" s="9">
        <f t="shared" si="93"/>
        <v>3</v>
      </c>
      <c r="G1496" s="9">
        <f t="shared" si="94"/>
        <v>5</v>
      </c>
      <c r="H1496" s="9">
        <f t="shared" si="95"/>
        <v>7</v>
      </c>
      <c r="J1496" s="9" t="str">
        <f>TEXT(MID(B1496,1,Table1[[#This Row],[level1]]-1),"00")</f>
        <v>13</v>
      </c>
      <c r="K1496" s="9" t="str">
        <f>TEXT(MID(B1496,Table1[[#This Row],[level1]]+1,Table1[[#This Row],[level2]]-Table1[[#This Row],[level1]]-1),"00")</f>
        <v>03</v>
      </c>
      <c r="L1496" s="9" t="str">
        <f>TEXT(MID(B1496,Table1[[#This Row],[level2]]+1,5),"00")</f>
        <v>1.5</v>
      </c>
      <c r="Q1496" s="9" t="str">
        <f t="shared" si="92"/>
        <v>{"ID":"13.3.1.5", "Title":"Finalize quality plan"},</v>
      </c>
    </row>
    <row r="1497" spans="1:17" s="9" customFormat="1">
      <c r="A1497" s="6">
        <v>17482</v>
      </c>
      <c r="B1497" s="7" t="s">
        <v>2981</v>
      </c>
      <c r="C1497" s="12" t="s">
        <v>2982</v>
      </c>
      <c r="D1497" s="6" t="s">
        <v>13</v>
      </c>
      <c r="E1497" s="6"/>
      <c r="F1497" s="9">
        <f t="shared" si="93"/>
        <v>3</v>
      </c>
      <c r="G1497" s="9">
        <f t="shared" si="94"/>
        <v>5</v>
      </c>
      <c r="H1497" s="9" t="e">
        <f t="shared" si="95"/>
        <v>#VALUE!</v>
      </c>
      <c r="J1497" s="9" t="str">
        <f>TEXT(MID(B1497,1,Table1[[#This Row],[level1]]-1),"00")</f>
        <v>13</v>
      </c>
      <c r="K1497" s="9" t="str">
        <f>TEXT(MID(B1497,Table1[[#This Row],[level1]]+1,Table1[[#This Row],[level2]]-Table1[[#This Row],[level1]]-1),"00")</f>
        <v>03</v>
      </c>
      <c r="L1497" s="9" t="str">
        <f>TEXT(MID(B1497,Table1[[#This Row],[level2]]+1,5),"00")</f>
        <v>02</v>
      </c>
      <c r="Q1497" s="9" t="str">
        <f t="shared" si="92"/>
        <v>{"ID":"13.3.2", "Title":"Evaluate performance to requirements"},</v>
      </c>
    </row>
    <row r="1498" spans="1:17" s="9" customFormat="1" hidden="1">
      <c r="A1498" s="6">
        <v>17483</v>
      </c>
      <c r="B1498" s="7" t="s">
        <v>2983</v>
      </c>
      <c r="C1498" s="13" t="s">
        <v>2984</v>
      </c>
      <c r="D1498" s="6" t="s">
        <v>13</v>
      </c>
      <c r="E1498" s="6"/>
      <c r="F1498" s="9">
        <f t="shared" si="93"/>
        <v>3</v>
      </c>
      <c r="G1498" s="9">
        <f t="shared" si="94"/>
        <v>5</v>
      </c>
      <c r="H1498" s="9">
        <f t="shared" si="95"/>
        <v>7</v>
      </c>
      <c r="J1498" s="9" t="str">
        <f>TEXT(MID(B1498,1,Table1[[#This Row],[level1]]-1),"00")</f>
        <v>13</v>
      </c>
      <c r="K1498" s="9" t="str">
        <f>TEXT(MID(B1498,Table1[[#This Row],[level1]]+1,Table1[[#This Row],[level2]]-Table1[[#This Row],[level1]]-1),"00")</f>
        <v>03</v>
      </c>
      <c r="L1498" s="9" t="str">
        <f>TEXT(MID(B1498,Table1[[#This Row],[level2]]+1,5),"00")</f>
        <v>2.1</v>
      </c>
      <c r="Q1498" s="9" t="str">
        <f t="shared" si="92"/>
        <v>{"ID":"13.3.2.1", "Title":"Test against quality plan"},</v>
      </c>
    </row>
    <row r="1499" spans="1:17" s="9" customFormat="1" hidden="1">
      <c r="A1499" s="6">
        <v>17484</v>
      </c>
      <c r="B1499" s="7" t="s">
        <v>2985</v>
      </c>
      <c r="C1499" s="14" t="s">
        <v>2986</v>
      </c>
      <c r="D1499" s="6" t="s">
        <v>13</v>
      </c>
      <c r="E1499" s="6"/>
      <c r="F1499" s="9">
        <f t="shared" si="93"/>
        <v>3</v>
      </c>
      <c r="G1499" s="9">
        <f t="shared" si="94"/>
        <v>5</v>
      </c>
      <c r="H1499" s="9">
        <f t="shared" si="95"/>
        <v>7</v>
      </c>
      <c r="J1499" s="9" t="str">
        <f>TEXT(MID(B1499,1,Table1[[#This Row],[level1]]-1),"00")</f>
        <v>13</v>
      </c>
      <c r="K1499" s="9" t="str">
        <f>TEXT(MID(B1499,Table1[[#This Row],[level1]]+1,Table1[[#This Row],[level2]]-Table1[[#This Row],[level1]]-1),"00")</f>
        <v>03</v>
      </c>
      <c r="L1499" s="9" t="str">
        <f>TEXT(MID(B1499,Table1[[#This Row],[level2]]+1,5),"00")</f>
        <v>2.1.1</v>
      </c>
      <c r="Q1499" s="9" t="str">
        <f t="shared" si="92"/>
        <v>{"ID":"13.3.2.1.1", "Title":"Conduct test and collect data"},</v>
      </c>
    </row>
    <row r="1500" spans="1:17" s="9" customFormat="1" hidden="1">
      <c r="A1500" s="6">
        <v>17485</v>
      </c>
      <c r="B1500" s="7" t="s">
        <v>2987</v>
      </c>
      <c r="C1500" s="14" t="s">
        <v>2988</v>
      </c>
      <c r="D1500" s="6" t="s">
        <v>13</v>
      </c>
      <c r="E1500" s="6"/>
      <c r="F1500" s="9">
        <f t="shared" si="93"/>
        <v>3</v>
      </c>
      <c r="G1500" s="9">
        <f t="shared" si="94"/>
        <v>5</v>
      </c>
      <c r="H1500" s="9">
        <f t="shared" si="95"/>
        <v>7</v>
      </c>
      <c r="J1500" s="9" t="str">
        <f>TEXT(MID(B1500,1,Table1[[#This Row],[level1]]-1),"00")</f>
        <v>13</v>
      </c>
      <c r="K1500" s="9" t="str">
        <f>TEXT(MID(B1500,Table1[[#This Row],[level1]]+1,Table1[[#This Row],[level2]]-Table1[[#This Row],[level1]]-1),"00")</f>
        <v>03</v>
      </c>
      <c r="L1500" s="9" t="str">
        <f>TEXT(MID(B1500,Table1[[#This Row],[level2]]+1,5),"00")</f>
        <v>2.1.2</v>
      </c>
      <c r="Q1500" s="9" t="str">
        <f t="shared" si="92"/>
        <v>{"ID":"13.3.2.1.2", "Title":"Record result(s)"},</v>
      </c>
    </row>
    <row r="1501" spans="1:17" s="9" customFormat="1" hidden="1">
      <c r="A1501" s="6">
        <v>17486</v>
      </c>
      <c r="B1501" s="7" t="s">
        <v>2989</v>
      </c>
      <c r="C1501" s="14" t="s">
        <v>2990</v>
      </c>
      <c r="D1501" s="6" t="s">
        <v>13</v>
      </c>
      <c r="E1501" s="6"/>
      <c r="F1501" s="9">
        <f t="shared" si="93"/>
        <v>3</v>
      </c>
      <c r="G1501" s="9">
        <f t="shared" si="94"/>
        <v>5</v>
      </c>
      <c r="H1501" s="9">
        <f t="shared" si="95"/>
        <v>7</v>
      </c>
      <c r="J1501" s="9" t="str">
        <f>TEXT(MID(B1501,1,Table1[[#This Row],[level1]]-1),"00")</f>
        <v>13</v>
      </c>
      <c r="K1501" s="9" t="str">
        <f>TEXT(MID(B1501,Table1[[#This Row],[level1]]+1,Table1[[#This Row],[level2]]-Table1[[#This Row],[level1]]-1),"00")</f>
        <v>03</v>
      </c>
      <c r="L1501" s="9" t="str">
        <f>TEXT(MID(B1501,Table1[[#This Row],[level2]]+1,5),"00")</f>
        <v>2.1.3</v>
      </c>
      <c r="Q1501" s="9" t="str">
        <f t="shared" si="92"/>
        <v>{"ID":"13.3.2.1.3", "Title":"Determine disposition of result(s)"},</v>
      </c>
    </row>
    <row r="1502" spans="1:17" s="9" customFormat="1" hidden="1">
      <c r="A1502" s="6">
        <v>17487</v>
      </c>
      <c r="B1502" s="7" t="s">
        <v>2991</v>
      </c>
      <c r="C1502" s="13" t="s">
        <v>2992</v>
      </c>
      <c r="D1502" s="6" t="s">
        <v>13</v>
      </c>
      <c r="E1502" s="6"/>
      <c r="F1502" s="9">
        <f t="shared" si="93"/>
        <v>3</v>
      </c>
      <c r="G1502" s="9">
        <f t="shared" si="94"/>
        <v>5</v>
      </c>
      <c r="H1502" s="9">
        <f t="shared" si="95"/>
        <v>7</v>
      </c>
      <c r="J1502" s="9" t="str">
        <f>TEXT(MID(B1502,1,Table1[[#This Row],[level1]]-1),"00")</f>
        <v>13</v>
      </c>
      <c r="K1502" s="9" t="str">
        <f>TEXT(MID(B1502,Table1[[#This Row],[level1]]+1,Table1[[#This Row],[level2]]-Table1[[#This Row],[level1]]-1),"00")</f>
        <v>03</v>
      </c>
      <c r="L1502" s="9" t="str">
        <f>TEXT(MID(B1502,Table1[[#This Row],[level2]]+1,5),"00")</f>
        <v>2.2</v>
      </c>
      <c r="Q1502" s="9" t="str">
        <f t="shared" si="92"/>
        <v>{"ID":"13.3.2.2", "Title":"Assess results of tests"},</v>
      </c>
    </row>
    <row r="1503" spans="1:17" s="9" customFormat="1" hidden="1">
      <c r="A1503" s="6">
        <v>17488</v>
      </c>
      <c r="B1503" s="7" t="s">
        <v>2993</v>
      </c>
      <c r="C1503" s="14" t="s">
        <v>2994</v>
      </c>
      <c r="D1503" s="6" t="s">
        <v>13</v>
      </c>
      <c r="E1503" s="6"/>
      <c r="F1503" s="9">
        <f t="shared" si="93"/>
        <v>3</v>
      </c>
      <c r="G1503" s="9">
        <f t="shared" si="94"/>
        <v>5</v>
      </c>
      <c r="H1503" s="9">
        <f t="shared" si="95"/>
        <v>7</v>
      </c>
      <c r="J1503" s="9" t="str">
        <f>TEXT(MID(B1503,1,Table1[[#This Row],[level1]]-1),"00")</f>
        <v>13</v>
      </c>
      <c r="K1503" s="9" t="str">
        <f>TEXT(MID(B1503,Table1[[#This Row],[level1]]+1,Table1[[#This Row],[level2]]-Table1[[#This Row],[level1]]-1),"00")</f>
        <v>03</v>
      </c>
      <c r="L1503" s="9" t="str">
        <f>TEXT(MID(B1503,Table1[[#This Row],[level2]]+1,5),"00")</f>
        <v>2.2.1</v>
      </c>
      <c r="Q1503" s="9" t="str">
        <f t="shared" si="92"/>
        <v>{"ID":"13.3.2.2.1", "Title":"Assess sample significance"},</v>
      </c>
    </row>
    <row r="1504" spans="1:17" s="9" customFormat="1" hidden="1">
      <c r="A1504" s="6">
        <v>17489</v>
      </c>
      <c r="B1504" s="7" t="s">
        <v>2995</v>
      </c>
      <c r="C1504" s="14" t="s">
        <v>2996</v>
      </c>
      <c r="D1504" s="6" t="s">
        <v>13</v>
      </c>
      <c r="E1504" s="6"/>
      <c r="F1504" s="9">
        <f t="shared" si="93"/>
        <v>3</v>
      </c>
      <c r="G1504" s="9">
        <f t="shared" si="94"/>
        <v>5</v>
      </c>
      <c r="H1504" s="9">
        <f t="shared" si="95"/>
        <v>7</v>
      </c>
      <c r="J1504" s="9" t="str">
        <f>TEXT(MID(B1504,1,Table1[[#This Row],[level1]]-1),"00")</f>
        <v>13</v>
      </c>
      <c r="K1504" s="9" t="str">
        <f>TEXT(MID(B1504,Table1[[#This Row],[level1]]+1,Table1[[#This Row],[level2]]-Table1[[#This Row],[level1]]-1),"00")</f>
        <v>03</v>
      </c>
      <c r="L1504" s="9" t="str">
        <f>TEXT(MID(B1504,Table1[[#This Row],[level2]]+1,5),"00")</f>
        <v>2.2.2</v>
      </c>
      <c r="Q1504" s="9" t="str">
        <f t="shared" si="92"/>
        <v>{"ID":"13.3.2.2.2", "Title":"Summarize result(s)"},</v>
      </c>
    </row>
    <row r="1505" spans="1:17" s="9" customFormat="1" hidden="1">
      <c r="A1505" s="6">
        <v>17490</v>
      </c>
      <c r="B1505" s="7" t="s">
        <v>2997</v>
      </c>
      <c r="C1505" s="14" t="s">
        <v>2998</v>
      </c>
      <c r="D1505" s="6" t="s">
        <v>13</v>
      </c>
      <c r="E1505" s="6"/>
      <c r="F1505" s="9">
        <f t="shared" si="93"/>
        <v>3</v>
      </c>
      <c r="G1505" s="9">
        <f t="shared" si="94"/>
        <v>5</v>
      </c>
      <c r="H1505" s="9">
        <f t="shared" si="95"/>
        <v>7</v>
      </c>
      <c r="J1505" s="9" t="str">
        <f>TEXT(MID(B1505,1,Table1[[#This Row],[level1]]-1),"00")</f>
        <v>13</v>
      </c>
      <c r="K1505" s="9" t="str">
        <f>TEXT(MID(B1505,Table1[[#This Row],[level1]]+1,Table1[[#This Row],[level2]]-Table1[[#This Row],[level1]]-1),"00")</f>
        <v>03</v>
      </c>
      <c r="L1505" s="9" t="str">
        <f>TEXT(MID(B1505,Table1[[#This Row],[level2]]+1,5),"00")</f>
        <v>2.2.3</v>
      </c>
      <c r="Q1505" s="9" t="str">
        <f t="shared" si="92"/>
        <v>{"ID":"13.3.2.2.3", "Title":"Recommend actions"},</v>
      </c>
    </row>
    <row r="1506" spans="1:17" s="9" customFormat="1" hidden="1">
      <c r="A1506" s="6">
        <v>17491</v>
      </c>
      <c r="B1506" s="7" t="s">
        <v>2999</v>
      </c>
      <c r="C1506" s="14" t="s">
        <v>3000</v>
      </c>
      <c r="D1506" s="6" t="s">
        <v>13</v>
      </c>
      <c r="E1506" s="6"/>
      <c r="F1506" s="9">
        <f t="shared" si="93"/>
        <v>3</v>
      </c>
      <c r="G1506" s="9">
        <f t="shared" si="94"/>
        <v>5</v>
      </c>
      <c r="H1506" s="9">
        <f t="shared" si="95"/>
        <v>7</v>
      </c>
      <c r="J1506" s="9" t="str">
        <f>TEXT(MID(B1506,1,Table1[[#This Row],[level1]]-1),"00")</f>
        <v>13</v>
      </c>
      <c r="K1506" s="9" t="str">
        <f>TEXT(MID(B1506,Table1[[#This Row],[level1]]+1,Table1[[#This Row],[level2]]-Table1[[#This Row],[level1]]-1),"00")</f>
        <v>03</v>
      </c>
      <c r="L1506" s="9" t="str">
        <f>TEXT(MID(B1506,Table1[[#This Row],[level2]]+1,5),"00")</f>
        <v>2.2.4</v>
      </c>
      <c r="Q1506" s="9" t="str">
        <f t="shared" si="92"/>
        <v>{"ID":"13.3.2.2.4", "Title":"Decide next steps"},</v>
      </c>
    </row>
    <row r="1507" spans="1:17" s="9" customFormat="1">
      <c r="A1507" s="6">
        <v>17492</v>
      </c>
      <c r="B1507" s="7" t="s">
        <v>3001</v>
      </c>
      <c r="C1507" s="12" t="s">
        <v>3002</v>
      </c>
      <c r="D1507" s="6" t="s">
        <v>13</v>
      </c>
      <c r="E1507" s="6"/>
      <c r="F1507" s="9">
        <f t="shared" si="93"/>
        <v>3</v>
      </c>
      <c r="G1507" s="9">
        <f t="shared" si="94"/>
        <v>5</v>
      </c>
      <c r="H1507" s="9" t="e">
        <f t="shared" si="95"/>
        <v>#VALUE!</v>
      </c>
      <c r="J1507" s="9" t="str">
        <f>TEXT(MID(B1507,1,Table1[[#This Row],[level1]]-1),"00")</f>
        <v>13</v>
      </c>
      <c r="K1507" s="9" t="str">
        <f>TEXT(MID(B1507,Table1[[#This Row],[level1]]+1,Table1[[#This Row],[level2]]-Table1[[#This Row],[level1]]-1),"00")</f>
        <v>03</v>
      </c>
      <c r="L1507" s="9" t="str">
        <f>TEXT(MID(B1507,Table1[[#This Row],[level2]]+1,5),"00")</f>
        <v>03</v>
      </c>
      <c r="Q1507" s="9" t="str">
        <f t="shared" si="92"/>
        <v>{"ID":"13.3.3", "Title":"Manage non-conformance"},</v>
      </c>
    </row>
    <row r="1508" spans="1:17" s="9" customFormat="1" hidden="1">
      <c r="A1508" s="6">
        <v>17493</v>
      </c>
      <c r="B1508" s="7" t="s">
        <v>3003</v>
      </c>
      <c r="C1508" s="13" t="s">
        <v>3004</v>
      </c>
      <c r="D1508" s="6" t="s">
        <v>13</v>
      </c>
      <c r="E1508" s="6"/>
      <c r="F1508" s="9">
        <f t="shared" si="93"/>
        <v>3</v>
      </c>
      <c r="G1508" s="9">
        <f t="shared" si="94"/>
        <v>5</v>
      </c>
      <c r="H1508" s="9">
        <f t="shared" si="95"/>
        <v>7</v>
      </c>
      <c r="J1508" s="9" t="str">
        <f>TEXT(MID(B1508,1,Table1[[#This Row],[level1]]-1),"00")</f>
        <v>13</v>
      </c>
      <c r="K1508" s="9" t="str">
        <f>TEXT(MID(B1508,Table1[[#This Row],[level1]]+1,Table1[[#This Row],[level2]]-Table1[[#This Row],[level1]]-1),"00")</f>
        <v>03</v>
      </c>
      <c r="L1508" s="9" t="str">
        <f>TEXT(MID(B1508,Table1[[#This Row],[level2]]+1,5),"00")</f>
        <v>3.1</v>
      </c>
      <c r="Q1508" s="9" t="str">
        <f t="shared" si="92"/>
        <v>{"ID":"13.3.3.1", "Title":"Assess potential impact"},</v>
      </c>
    </row>
    <row r="1509" spans="1:17" s="9" customFormat="1" hidden="1">
      <c r="A1509" s="6">
        <v>17494</v>
      </c>
      <c r="B1509" s="7" t="s">
        <v>3005</v>
      </c>
      <c r="C1509" s="13" t="s">
        <v>3006</v>
      </c>
      <c r="D1509" s="6" t="s">
        <v>13</v>
      </c>
      <c r="E1509" s="6"/>
      <c r="F1509" s="9">
        <f t="shared" si="93"/>
        <v>3</v>
      </c>
      <c r="G1509" s="9">
        <f t="shared" si="94"/>
        <v>5</v>
      </c>
      <c r="H1509" s="9">
        <f t="shared" si="95"/>
        <v>7</v>
      </c>
      <c r="J1509" s="9" t="str">
        <f>TEXT(MID(B1509,1,Table1[[#This Row],[level1]]-1),"00")</f>
        <v>13</v>
      </c>
      <c r="K1509" s="9" t="str">
        <f>TEXT(MID(B1509,Table1[[#This Row],[level1]]+1,Table1[[#This Row],[level2]]-Table1[[#This Row],[level1]]-1),"00")</f>
        <v>03</v>
      </c>
      <c r="L1509" s="9" t="str">
        <f>TEXT(MID(B1509,Table1[[#This Row],[level2]]+1,5),"00")</f>
        <v>3.2</v>
      </c>
      <c r="Q1509" s="9" t="str">
        <f t="shared" si="92"/>
        <v>{"ID":"13.3.3.2", "Title":"Determine immediate action(s)"},</v>
      </c>
    </row>
    <row r="1510" spans="1:17" s="9" customFormat="1" hidden="1">
      <c r="A1510" s="6">
        <v>17495</v>
      </c>
      <c r="B1510" s="7" t="s">
        <v>3007</v>
      </c>
      <c r="C1510" s="13" t="s">
        <v>3008</v>
      </c>
      <c r="D1510" s="6" t="s">
        <v>13</v>
      </c>
      <c r="E1510" s="6"/>
      <c r="F1510" s="9">
        <f t="shared" si="93"/>
        <v>3</v>
      </c>
      <c r="G1510" s="9">
        <f t="shared" si="94"/>
        <v>5</v>
      </c>
      <c r="H1510" s="9">
        <f t="shared" si="95"/>
        <v>7</v>
      </c>
      <c r="J1510" s="9" t="str">
        <f>TEXT(MID(B1510,1,Table1[[#This Row],[level1]]-1),"00")</f>
        <v>13</v>
      </c>
      <c r="K1510" s="9" t="str">
        <f>TEXT(MID(B1510,Table1[[#This Row],[level1]]+1,Table1[[#This Row],[level2]]-Table1[[#This Row],[level1]]-1),"00")</f>
        <v>03</v>
      </c>
      <c r="L1510" s="9" t="str">
        <f>TEXT(MID(B1510,Table1[[#This Row],[level2]]+1,5),"00")</f>
        <v>3.3</v>
      </c>
      <c r="Q1510" s="9" t="str">
        <f t="shared" si="92"/>
        <v>{"ID":"13.3.3.3", "Title":"Identify root cause(s)"},</v>
      </c>
    </row>
    <row r="1511" spans="1:17" s="9" customFormat="1" hidden="1">
      <c r="A1511" s="6">
        <v>17496</v>
      </c>
      <c r="B1511" s="7" t="s">
        <v>3009</v>
      </c>
      <c r="C1511" s="13" t="s">
        <v>3010</v>
      </c>
      <c r="D1511" s="6" t="s">
        <v>13</v>
      </c>
      <c r="E1511" s="6"/>
      <c r="F1511" s="9">
        <f t="shared" si="93"/>
        <v>3</v>
      </c>
      <c r="G1511" s="9">
        <f t="shared" si="94"/>
        <v>5</v>
      </c>
      <c r="H1511" s="9">
        <f t="shared" si="95"/>
        <v>7</v>
      </c>
      <c r="J1511" s="9" t="str">
        <f>TEXT(MID(B1511,1,Table1[[#This Row],[level1]]-1),"00")</f>
        <v>13</v>
      </c>
      <c r="K1511" s="9" t="str">
        <f>TEXT(MID(B1511,Table1[[#This Row],[level1]]+1,Table1[[#This Row],[level2]]-Table1[[#This Row],[level1]]-1),"00")</f>
        <v>03</v>
      </c>
      <c r="L1511" s="9" t="str">
        <f>TEXT(MID(B1511,Table1[[#This Row],[level2]]+1,5),"00")</f>
        <v>3.4</v>
      </c>
      <c r="Q1511" s="9" t="str">
        <f t="shared" si="92"/>
        <v>{"ID":"13.3.3.4", "Title":"Take corrective or preventative action"},</v>
      </c>
    </row>
    <row r="1512" spans="1:17" s="9" customFormat="1" hidden="1">
      <c r="A1512" s="6">
        <v>17497</v>
      </c>
      <c r="B1512" s="7" t="s">
        <v>3011</v>
      </c>
      <c r="C1512" s="13" t="s">
        <v>3012</v>
      </c>
      <c r="D1512" s="6" t="s">
        <v>13</v>
      </c>
      <c r="E1512" s="6"/>
      <c r="F1512" s="9">
        <f t="shared" si="93"/>
        <v>3</v>
      </c>
      <c r="G1512" s="9">
        <f t="shared" si="94"/>
        <v>5</v>
      </c>
      <c r="H1512" s="9">
        <f t="shared" si="95"/>
        <v>7</v>
      </c>
      <c r="J1512" s="9" t="str">
        <f>TEXT(MID(B1512,1,Table1[[#This Row],[level1]]-1),"00")</f>
        <v>13</v>
      </c>
      <c r="K1512" s="9" t="str">
        <f>TEXT(MID(B1512,Table1[[#This Row],[level1]]+1,Table1[[#This Row],[level2]]-Table1[[#This Row],[level1]]-1),"00")</f>
        <v>03</v>
      </c>
      <c r="L1512" s="9" t="str">
        <f>TEXT(MID(B1512,Table1[[#This Row],[level2]]+1,5),"00")</f>
        <v>3.5</v>
      </c>
      <c r="Q1512" s="9" t="str">
        <f t="shared" si="92"/>
        <v>{"ID":"13.3.3.5", "Title":"Close non-conformance"},</v>
      </c>
    </row>
    <row r="1513" spans="1:17" s="9" customFormat="1" ht="27.6">
      <c r="A1513" s="6">
        <v>17498</v>
      </c>
      <c r="B1513" s="7" t="s">
        <v>3013</v>
      </c>
      <c r="C1513" s="12" t="s">
        <v>3014</v>
      </c>
      <c r="D1513" s="6" t="s">
        <v>13</v>
      </c>
      <c r="E1513" s="6"/>
      <c r="F1513" s="9">
        <f t="shared" si="93"/>
        <v>3</v>
      </c>
      <c r="G1513" s="9">
        <f t="shared" si="94"/>
        <v>5</v>
      </c>
      <c r="H1513" s="9" t="e">
        <f t="shared" si="95"/>
        <v>#VALUE!</v>
      </c>
      <c r="J1513" s="9" t="str">
        <f>TEXT(MID(B1513,1,Table1[[#This Row],[level1]]-1),"00")</f>
        <v>13</v>
      </c>
      <c r="K1513" s="9" t="str">
        <f>TEXT(MID(B1513,Table1[[#This Row],[level1]]+1,Table1[[#This Row],[level2]]-Table1[[#This Row],[level1]]-1),"00")</f>
        <v>03</v>
      </c>
      <c r="L1513" s="9" t="str">
        <f>TEXT(MID(B1513,Table1[[#This Row],[level2]]+1,5),"00")</f>
        <v>04</v>
      </c>
      <c r="Q1513" s="9" t="str">
        <f t="shared" si="92"/>
        <v>{"ID":"13.3.4", "Title":"Implement and maintain the enterprise quality management system (EQMS)"},</v>
      </c>
    </row>
    <row r="1514" spans="1:17" s="9" customFormat="1" hidden="1">
      <c r="A1514" s="6">
        <v>17499</v>
      </c>
      <c r="B1514" s="7" t="s">
        <v>3015</v>
      </c>
      <c r="C1514" s="13" t="s">
        <v>3016</v>
      </c>
      <c r="D1514" s="6" t="s">
        <v>13</v>
      </c>
      <c r="E1514" s="6"/>
      <c r="F1514" s="9">
        <f t="shared" si="93"/>
        <v>3</v>
      </c>
      <c r="G1514" s="9">
        <f t="shared" si="94"/>
        <v>5</v>
      </c>
      <c r="H1514" s="9">
        <f t="shared" si="95"/>
        <v>7</v>
      </c>
      <c r="J1514" s="9" t="str">
        <f>TEXT(MID(B1514,1,Table1[[#This Row],[level1]]-1),"00")</f>
        <v>13</v>
      </c>
      <c r="K1514" s="9" t="str">
        <f>TEXT(MID(B1514,Table1[[#This Row],[level1]]+1,Table1[[#This Row],[level2]]-Table1[[#This Row],[level1]]-1),"00")</f>
        <v>03</v>
      </c>
      <c r="L1514" s="9" t="str">
        <f>TEXT(MID(B1514,Table1[[#This Row],[level2]]+1,5),"00")</f>
        <v>4.1</v>
      </c>
      <c r="Q1514" s="9" t="str">
        <f t="shared" si="92"/>
        <v>{"ID":"13.3.4.1", "Title":"Define the quality strategy"},</v>
      </c>
    </row>
    <row r="1515" spans="1:17" s="9" customFormat="1" hidden="1">
      <c r="A1515" s="6">
        <v>17500</v>
      </c>
      <c r="B1515" s="7" t="s">
        <v>3017</v>
      </c>
      <c r="C1515" s="13" t="s">
        <v>3018</v>
      </c>
      <c r="D1515" s="6" t="s">
        <v>13</v>
      </c>
      <c r="E1515" s="6"/>
      <c r="F1515" s="9">
        <f t="shared" si="93"/>
        <v>3</v>
      </c>
      <c r="G1515" s="9">
        <f t="shared" si="94"/>
        <v>5</v>
      </c>
      <c r="H1515" s="9">
        <f t="shared" si="95"/>
        <v>7</v>
      </c>
      <c r="J1515" s="9" t="str">
        <f>TEXT(MID(B1515,1,Table1[[#This Row],[level1]]-1),"00")</f>
        <v>13</v>
      </c>
      <c r="K1515" s="9" t="str">
        <f>TEXT(MID(B1515,Table1[[#This Row],[level1]]+1,Table1[[#This Row],[level2]]-Table1[[#This Row],[level1]]-1),"00")</f>
        <v>03</v>
      </c>
      <c r="L1515" s="9" t="str">
        <f>TEXT(MID(B1515,Table1[[#This Row],[level2]]+1,5),"00")</f>
        <v>4.2</v>
      </c>
      <c r="Q1515" s="9" t="str">
        <f t="shared" si="92"/>
        <v>{"ID":"13.3.4.2", "Title":"Plan and deploy the EQMS scope, targets, and goals"},</v>
      </c>
    </row>
    <row r="1516" spans="1:17" s="9" customFormat="1" hidden="1">
      <c r="A1516" s="6">
        <v>17501</v>
      </c>
      <c r="B1516" s="7" t="s">
        <v>3019</v>
      </c>
      <c r="C1516" s="13" t="s">
        <v>3020</v>
      </c>
      <c r="D1516" s="6" t="s">
        <v>13</v>
      </c>
      <c r="E1516" s="6"/>
      <c r="F1516" s="9">
        <f t="shared" si="93"/>
        <v>3</v>
      </c>
      <c r="G1516" s="9">
        <f t="shared" si="94"/>
        <v>5</v>
      </c>
      <c r="H1516" s="9">
        <f t="shared" si="95"/>
        <v>7</v>
      </c>
      <c r="J1516" s="9" t="str">
        <f>TEXT(MID(B1516,1,Table1[[#This Row],[level1]]-1),"00")</f>
        <v>13</v>
      </c>
      <c r="K1516" s="9" t="str">
        <f>TEXT(MID(B1516,Table1[[#This Row],[level1]]+1,Table1[[#This Row],[level2]]-Table1[[#This Row],[level1]]-1),"00")</f>
        <v>03</v>
      </c>
      <c r="L1516" s="9" t="str">
        <f>TEXT(MID(B1516,Table1[[#This Row],[level2]]+1,5),"00")</f>
        <v>4.3</v>
      </c>
      <c r="Q1516" s="9" t="str">
        <f t="shared" si="92"/>
        <v>{"ID":"13.3.4.3", "Title":"Identify core EQMS processes, controls, and metrics"},</v>
      </c>
    </row>
    <row r="1517" spans="1:17" s="9" customFormat="1" ht="27.6" hidden="1">
      <c r="A1517" s="6">
        <v>17502</v>
      </c>
      <c r="B1517" s="7" t="s">
        <v>3021</v>
      </c>
      <c r="C1517" s="13" t="s">
        <v>3022</v>
      </c>
      <c r="D1517" s="6" t="s">
        <v>13</v>
      </c>
      <c r="E1517" s="6"/>
      <c r="F1517" s="9">
        <f t="shared" si="93"/>
        <v>3</v>
      </c>
      <c r="G1517" s="9">
        <f t="shared" si="94"/>
        <v>5</v>
      </c>
      <c r="H1517" s="9">
        <f t="shared" si="95"/>
        <v>7</v>
      </c>
      <c r="J1517" s="9" t="str">
        <f>TEXT(MID(B1517,1,Table1[[#This Row],[level1]]-1),"00")</f>
        <v>13</v>
      </c>
      <c r="K1517" s="9" t="str">
        <f>TEXT(MID(B1517,Table1[[#This Row],[level1]]+1,Table1[[#This Row],[level2]]-Table1[[#This Row],[level1]]-1),"00")</f>
        <v>03</v>
      </c>
      <c r="L1517" s="9" t="str">
        <f>TEXT(MID(B1517,Table1[[#This Row],[level2]]+1,5),"00")</f>
        <v>4.4</v>
      </c>
      <c r="Q1517" s="9" t="str">
        <f t="shared" si="92"/>
        <v>{"ID":"13.3.4.4", "Title":"Develop and document EQMS policies, procedures, standards, and measures"},</v>
      </c>
    </row>
    <row r="1518" spans="1:17" s="9" customFormat="1" hidden="1">
      <c r="A1518" s="6">
        <v>17503</v>
      </c>
      <c r="B1518" s="7" t="s">
        <v>3023</v>
      </c>
      <c r="C1518" s="13" t="s">
        <v>3024</v>
      </c>
      <c r="D1518" s="6" t="s">
        <v>13</v>
      </c>
      <c r="E1518" s="6"/>
      <c r="F1518" s="9">
        <f t="shared" si="93"/>
        <v>3</v>
      </c>
      <c r="G1518" s="9">
        <f t="shared" si="94"/>
        <v>5</v>
      </c>
      <c r="H1518" s="9">
        <f t="shared" si="95"/>
        <v>7</v>
      </c>
      <c r="J1518" s="9" t="str">
        <f>TEXT(MID(B1518,1,Table1[[#This Row],[level1]]-1),"00")</f>
        <v>13</v>
      </c>
      <c r="K1518" s="9" t="str">
        <f>TEXT(MID(B1518,Table1[[#This Row],[level1]]+1,Table1[[#This Row],[level2]]-Table1[[#This Row],[level1]]-1),"00")</f>
        <v>03</v>
      </c>
      <c r="L1518" s="9" t="str">
        <f>TEXT(MID(B1518,Table1[[#This Row],[level2]]+1,5),"00")</f>
        <v>4.5</v>
      </c>
      <c r="Q1518" s="9" t="str">
        <f t="shared" si="92"/>
        <v>{"ID":"13.3.4.5", "Title":"Assess the EQMS performance"},</v>
      </c>
    </row>
    <row r="1519" spans="1:17" s="9" customFormat="1" hidden="1">
      <c r="A1519" s="6">
        <v>17504</v>
      </c>
      <c r="B1519" s="7" t="s">
        <v>3025</v>
      </c>
      <c r="C1519" s="13" t="s">
        <v>3026</v>
      </c>
      <c r="D1519" s="6" t="s">
        <v>13</v>
      </c>
      <c r="E1519" s="6"/>
      <c r="F1519" s="9">
        <f t="shared" si="93"/>
        <v>3</v>
      </c>
      <c r="G1519" s="9">
        <f t="shared" si="94"/>
        <v>5</v>
      </c>
      <c r="H1519" s="9">
        <f t="shared" si="95"/>
        <v>7</v>
      </c>
      <c r="J1519" s="9" t="str">
        <f>TEXT(MID(B1519,1,Table1[[#This Row],[level1]]-1),"00")</f>
        <v>13</v>
      </c>
      <c r="K1519" s="9" t="str">
        <f>TEXT(MID(B1519,Table1[[#This Row],[level1]]+1,Table1[[#This Row],[level2]]-Table1[[#This Row],[level1]]-1),"00")</f>
        <v>03</v>
      </c>
      <c r="L1519" s="9" t="str">
        <f>TEXT(MID(B1519,Table1[[#This Row],[level2]]+1,5),"00")</f>
        <v>4.6</v>
      </c>
      <c r="Q1519" s="9" t="str">
        <f t="shared" si="92"/>
        <v>{"ID":"13.3.4.6", "Title":"Create environment and capability for EQMS improvement(s)"},</v>
      </c>
    </row>
    <row r="1520" spans="1:17" s="9" customFormat="1" hidden="1">
      <c r="A1520" s="6">
        <v>17505</v>
      </c>
      <c r="B1520" s="7" t="s">
        <v>3027</v>
      </c>
      <c r="C1520" s="14" t="s">
        <v>3028</v>
      </c>
      <c r="D1520" s="6" t="s">
        <v>13</v>
      </c>
      <c r="E1520" s="6"/>
      <c r="F1520" s="9">
        <f t="shared" si="93"/>
        <v>3</v>
      </c>
      <c r="G1520" s="9">
        <f t="shared" si="94"/>
        <v>5</v>
      </c>
      <c r="H1520" s="9">
        <f t="shared" si="95"/>
        <v>7</v>
      </c>
      <c r="J1520" s="9" t="str">
        <f>TEXT(MID(B1520,1,Table1[[#This Row],[level1]]-1),"00")</f>
        <v>13</v>
      </c>
      <c r="K1520" s="9" t="str">
        <f>TEXT(MID(B1520,Table1[[#This Row],[level1]]+1,Table1[[#This Row],[level2]]-Table1[[#This Row],[level1]]-1),"00")</f>
        <v>03</v>
      </c>
      <c r="L1520" s="9" t="str">
        <f>TEXT(MID(B1520,Table1[[#This Row],[level2]]+1,5),"00")</f>
        <v>4.6.1</v>
      </c>
      <c r="Q1520" s="9" t="str">
        <f t="shared" si="92"/>
        <v>{"ID":"13.3.4.6.1", "Title":"Reward quality excellence"},</v>
      </c>
    </row>
    <row r="1521" spans="1:17" s="9" customFormat="1" hidden="1">
      <c r="A1521" s="6">
        <v>17506</v>
      </c>
      <c r="B1521" s="7" t="s">
        <v>3029</v>
      </c>
      <c r="C1521" s="14" t="s">
        <v>3030</v>
      </c>
      <c r="D1521" s="6" t="s">
        <v>13</v>
      </c>
      <c r="E1521" s="6"/>
      <c r="F1521" s="9">
        <f t="shared" si="93"/>
        <v>3</v>
      </c>
      <c r="G1521" s="9">
        <f t="shared" si="94"/>
        <v>5</v>
      </c>
      <c r="H1521" s="9">
        <f t="shared" si="95"/>
        <v>7</v>
      </c>
      <c r="J1521" s="9" t="str">
        <f>TEXT(MID(B1521,1,Table1[[#This Row],[level1]]-1),"00")</f>
        <v>13</v>
      </c>
      <c r="K1521" s="9" t="str">
        <f>TEXT(MID(B1521,Table1[[#This Row],[level1]]+1,Table1[[#This Row],[level2]]-Table1[[#This Row],[level1]]-1),"00")</f>
        <v>03</v>
      </c>
      <c r="L1521" s="9" t="str">
        <f>TEXT(MID(B1521,Table1[[#This Row],[level2]]+1,5),"00")</f>
        <v>4.6.2</v>
      </c>
      <c r="Q1521" s="9" t="str">
        <f t="shared" si="92"/>
        <v>{"ID":"13.3.4.6.2", "Title":"Create and maintain quality partnerships"},</v>
      </c>
    </row>
    <row r="1522" spans="1:17" s="9" customFormat="1" hidden="1">
      <c r="A1522" s="6">
        <v>17507</v>
      </c>
      <c r="B1522" s="7" t="s">
        <v>3031</v>
      </c>
      <c r="C1522" s="14" t="s">
        <v>3032</v>
      </c>
      <c r="D1522" s="6" t="s">
        <v>13</v>
      </c>
      <c r="E1522" s="6"/>
      <c r="F1522" s="9">
        <f t="shared" si="93"/>
        <v>3</v>
      </c>
      <c r="G1522" s="9">
        <f t="shared" si="94"/>
        <v>5</v>
      </c>
      <c r="H1522" s="9">
        <f t="shared" si="95"/>
        <v>7</v>
      </c>
      <c r="J1522" s="9" t="str">
        <f>TEXT(MID(B1522,1,Table1[[#This Row],[level1]]-1),"00")</f>
        <v>13</v>
      </c>
      <c r="K1522" s="9" t="str">
        <f>TEXT(MID(B1522,Table1[[#This Row],[level1]]+1,Table1[[#This Row],[level2]]-Table1[[#This Row],[level1]]-1),"00")</f>
        <v>03</v>
      </c>
      <c r="L1522" s="9" t="str">
        <f>TEXT(MID(B1522,Table1[[#This Row],[level2]]+1,5),"00")</f>
        <v>4.6.3</v>
      </c>
      <c r="Q1522" s="9" t="str">
        <f t="shared" si="92"/>
        <v>{"ID":"13.3.4.6.3", "Title":"Maintain talent capabilities and competencies"},</v>
      </c>
    </row>
    <row r="1523" spans="1:17" s="9" customFormat="1" hidden="1">
      <c r="A1523" s="6">
        <v>17508</v>
      </c>
      <c r="B1523" s="7" t="s">
        <v>3033</v>
      </c>
      <c r="C1523" s="14" t="s">
        <v>3034</v>
      </c>
      <c r="D1523" s="6" t="s">
        <v>13</v>
      </c>
      <c r="E1523" s="6"/>
      <c r="F1523" s="9">
        <f t="shared" si="93"/>
        <v>3</v>
      </c>
      <c r="G1523" s="9">
        <f t="shared" si="94"/>
        <v>5</v>
      </c>
      <c r="H1523" s="9">
        <f t="shared" si="95"/>
        <v>7</v>
      </c>
      <c r="J1523" s="9" t="str">
        <f>TEXT(MID(B1523,1,Table1[[#This Row],[level1]]-1),"00")</f>
        <v>13</v>
      </c>
      <c r="K1523" s="9" t="str">
        <f>TEXT(MID(B1523,Table1[[#This Row],[level1]]+1,Table1[[#This Row],[level2]]-Table1[[#This Row],[level1]]-1),"00")</f>
        <v>03</v>
      </c>
      <c r="L1523" s="9" t="str">
        <f>TEXT(MID(B1523,Table1[[#This Row],[level2]]+1,5),"00")</f>
        <v>4.6.4</v>
      </c>
      <c r="Q1523" s="9" t="str">
        <f t="shared" si="92"/>
        <v>{"ID":"13.3.4.6.4", "Title":"Incorporate EQMS messaging into communication channels"},</v>
      </c>
    </row>
    <row r="1524" spans="1:17" s="9" customFormat="1" ht="27.6" hidden="1">
      <c r="A1524" s="6">
        <v>17509</v>
      </c>
      <c r="B1524" s="7" t="s">
        <v>3035</v>
      </c>
      <c r="C1524" s="14" t="s">
        <v>3036</v>
      </c>
      <c r="D1524" s="6" t="s">
        <v>13</v>
      </c>
      <c r="E1524" s="6"/>
      <c r="F1524" s="9">
        <f t="shared" si="93"/>
        <v>3</v>
      </c>
      <c r="G1524" s="9">
        <f t="shared" si="94"/>
        <v>5</v>
      </c>
      <c r="H1524" s="9">
        <f t="shared" si="95"/>
        <v>7</v>
      </c>
      <c r="J1524" s="9" t="str">
        <f>TEXT(MID(B1524,1,Table1[[#This Row],[level1]]-1),"00")</f>
        <v>13</v>
      </c>
      <c r="K1524" s="9" t="str">
        <f>TEXT(MID(B1524,Table1[[#This Row],[level1]]+1,Table1[[#This Row],[level2]]-Table1[[#This Row],[level1]]-1),"00")</f>
        <v>03</v>
      </c>
      <c r="L1524" s="9" t="str">
        <f>TEXT(MID(B1524,Table1[[#This Row],[level2]]+1,5),"00")</f>
        <v>4.6.5</v>
      </c>
      <c r="Q1524" s="9" t="str">
        <f t="shared" si="92"/>
        <v>{"ID":"13.3.4.6.5", "Title":"Assure independent EQMS management access to appropriate authority in the organization"},</v>
      </c>
    </row>
    <row r="1525" spans="1:17" s="9" customFormat="1" hidden="1">
      <c r="A1525" s="6">
        <v>17510</v>
      </c>
      <c r="B1525" s="7" t="s">
        <v>3037</v>
      </c>
      <c r="C1525" s="14" t="s">
        <v>3038</v>
      </c>
      <c r="D1525" s="6" t="s">
        <v>13</v>
      </c>
      <c r="E1525" s="6"/>
      <c r="F1525" s="9">
        <f t="shared" si="93"/>
        <v>3</v>
      </c>
      <c r="G1525" s="9">
        <f t="shared" si="94"/>
        <v>5</v>
      </c>
      <c r="H1525" s="9">
        <f t="shared" si="95"/>
        <v>7</v>
      </c>
      <c r="J1525" s="9" t="str">
        <f>TEXT(MID(B1525,1,Table1[[#This Row],[level1]]-1),"00")</f>
        <v>13</v>
      </c>
      <c r="K1525" s="9" t="str">
        <f>TEXT(MID(B1525,Table1[[#This Row],[level1]]+1,Table1[[#This Row],[level2]]-Table1[[#This Row],[level1]]-1),"00")</f>
        <v>03</v>
      </c>
      <c r="L1525" s="9" t="str">
        <f>TEXT(MID(B1525,Table1[[#This Row],[level2]]+1,5),"00")</f>
        <v>4.6.6</v>
      </c>
      <c r="Q1525" s="9" t="str">
        <f t="shared" si="92"/>
        <v>{"ID":"13.3.4.6.6", "Title":"Transfer proven EQMS methods"},</v>
      </c>
    </row>
    <row r="1526" spans="1:17" s="9" customFormat="1">
      <c r="A1526" s="6">
        <v>11074</v>
      </c>
      <c r="B1526" s="7" t="s">
        <v>3039</v>
      </c>
      <c r="C1526" s="11" t="s">
        <v>3040</v>
      </c>
      <c r="D1526" s="6" t="s">
        <v>13</v>
      </c>
      <c r="E1526" s="6"/>
      <c r="F1526" s="9">
        <f t="shared" si="93"/>
        <v>3</v>
      </c>
      <c r="G1526" s="9" t="e">
        <f t="shared" si="94"/>
        <v>#VALUE!</v>
      </c>
      <c r="H1526" s="9" t="e">
        <f t="shared" si="95"/>
        <v>#VALUE!</v>
      </c>
      <c r="J1526" s="9" t="str">
        <f>TEXT(MID(B1526,1,Table1[[#This Row],[level1]]-1),"00")</f>
        <v>13</v>
      </c>
      <c r="K1526" s="9" t="e">
        <f>TEXT(MID(B1526,Table1[[#This Row],[level1]]+1,Table1[[#This Row],[level2]]-Table1[[#This Row],[level1]]-1),"00")</f>
        <v>#VALUE!</v>
      </c>
      <c r="L1526" s="9" t="e">
        <f>TEXT(MID(B1526,Table1[[#This Row],[level2]]+1,5),"00")</f>
        <v>#VALUE!</v>
      </c>
      <c r="Q1526" s="9" t="str">
        <f t="shared" si="92"/>
        <v>{"ID":"13.4", "Title":"Manage change"},</v>
      </c>
    </row>
    <row r="1527" spans="1:17" s="9" customFormat="1">
      <c r="A1527" s="6">
        <v>11134</v>
      </c>
      <c r="B1527" s="7" t="s">
        <v>3041</v>
      </c>
      <c r="C1527" s="12" t="s">
        <v>3042</v>
      </c>
      <c r="D1527" s="6" t="s">
        <v>13</v>
      </c>
      <c r="E1527" s="6"/>
      <c r="F1527" s="9">
        <f t="shared" si="93"/>
        <v>3</v>
      </c>
      <c r="G1527" s="9">
        <f t="shared" si="94"/>
        <v>5</v>
      </c>
      <c r="H1527" s="9" t="e">
        <f t="shared" si="95"/>
        <v>#VALUE!</v>
      </c>
      <c r="J1527" s="9" t="str">
        <f>TEXT(MID(B1527,1,Table1[[#This Row],[level1]]-1),"00")</f>
        <v>13</v>
      </c>
      <c r="K1527" s="9" t="str">
        <f>TEXT(MID(B1527,Table1[[#This Row],[level1]]+1,Table1[[#This Row],[level2]]-Table1[[#This Row],[level1]]-1),"00")</f>
        <v>04</v>
      </c>
      <c r="L1527" s="9" t="str">
        <f>TEXT(MID(B1527,Table1[[#This Row],[level2]]+1,5),"00")</f>
        <v>01</v>
      </c>
      <c r="Q1527" s="9" t="str">
        <f t="shared" si="92"/>
        <v>{"ID":"13.4.1", "Title":"Plan for change"},</v>
      </c>
    </row>
    <row r="1528" spans="1:17" s="9" customFormat="1" hidden="1">
      <c r="A1528" s="6">
        <v>11138</v>
      </c>
      <c r="B1528" s="7" t="s">
        <v>3043</v>
      </c>
      <c r="C1528" s="13" t="s">
        <v>3044</v>
      </c>
      <c r="D1528" s="6" t="s">
        <v>13</v>
      </c>
      <c r="E1528" s="6"/>
      <c r="F1528" s="9">
        <f t="shared" si="93"/>
        <v>3</v>
      </c>
      <c r="G1528" s="9">
        <f t="shared" si="94"/>
        <v>5</v>
      </c>
      <c r="H1528" s="9">
        <f t="shared" si="95"/>
        <v>7</v>
      </c>
      <c r="J1528" s="9" t="str">
        <f>TEXT(MID(B1528,1,Table1[[#This Row],[level1]]-1),"00")</f>
        <v>13</v>
      </c>
      <c r="K1528" s="9" t="str">
        <f>TEXT(MID(B1528,Table1[[#This Row],[level1]]+1,Table1[[#This Row],[level2]]-Table1[[#This Row],[level1]]-1),"00")</f>
        <v>04</v>
      </c>
      <c r="L1528" s="9" t="str">
        <f>TEXT(MID(B1528,Table1[[#This Row],[level2]]+1,5),"00")</f>
        <v>1.1</v>
      </c>
      <c r="Q1528" s="9" t="str">
        <f t="shared" si="92"/>
        <v>{"ID":"13.4.1.1", "Title":"Select process improvement methodology"},</v>
      </c>
    </row>
    <row r="1529" spans="1:17" s="9" customFormat="1" hidden="1">
      <c r="A1529" s="6">
        <v>11140</v>
      </c>
      <c r="B1529" s="7" t="s">
        <v>3045</v>
      </c>
      <c r="C1529" s="13" t="s">
        <v>3046</v>
      </c>
      <c r="D1529" s="6" t="s">
        <v>13</v>
      </c>
      <c r="E1529" s="6"/>
      <c r="F1529" s="9">
        <f t="shared" si="93"/>
        <v>3</v>
      </c>
      <c r="G1529" s="9">
        <f t="shared" si="94"/>
        <v>5</v>
      </c>
      <c r="H1529" s="9">
        <f t="shared" si="95"/>
        <v>7</v>
      </c>
      <c r="J1529" s="9" t="str">
        <f>TEXT(MID(B1529,1,Table1[[#This Row],[level1]]-1),"00")</f>
        <v>13</v>
      </c>
      <c r="K1529" s="9" t="str">
        <f>TEXT(MID(B1529,Table1[[#This Row],[level1]]+1,Table1[[#This Row],[level2]]-Table1[[#This Row],[level1]]-1),"00")</f>
        <v>04</v>
      </c>
      <c r="L1529" s="9" t="str">
        <f>TEXT(MID(B1529,Table1[[#This Row],[level2]]+1,5),"00")</f>
        <v>1.2</v>
      </c>
      <c r="Q1529" s="9" t="str">
        <f t="shared" si="92"/>
        <v>{"ID":"13.4.1.2", "Title":"Determine stakeholders"},</v>
      </c>
    </row>
    <row r="1530" spans="1:17" s="9" customFormat="1" hidden="1">
      <c r="A1530" s="6">
        <v>11139</v>
      </c>
      <c r="B1530" s="7" t="s">
        <v>3047</v>
      </c>
      <c r="C1530" s="13" t="s">
        <v>3048</v>
      </c>
      <c r="D1530" s="6" t="s">
        <v>13</v>
      </c>
      <c r="E1530" s="6"/>
      <c r="F1530" s="9">
        <f t="shared" si="93"/>
        <v>3</v>
      </c>
      <c r="G1530" s="9">
        <f t="shared" si="94"/>
        <v>5</v>
      </c>
      <c r="H1530" s="9">
        <f t="shared" si="95"/>
        <v>7</v>
      </c>
      <c r="J1530" s="9" t="str">
        <f>TEXT(MID(B1530,1,Table1[[#This Row],[level1]]-1),"00")</f>
        <v>13</v>
      </c>
      <c r="K1530" s="9" t="str">
        <f>TEXT(MID(B1530,Table1[[#This Row],[level1]]+1,Table1[[#This Row],[level2]]-Table1[[#This Row],[level1]]-1),"00")</f>
        <v>04</v>
      </c>
      <c r="L1530" s="9" t="str">
        <f>TEXT(MID(B1530,Table1[[#This Row],[level2]]+1,5),"00")</f>
        <v>1.3</v>
      </c>
      <c r="Q1530" s="9" t="str">
        <f t="shared" si="92"/>
        <v>{"ID":"13.4.1.3", "Title":"Assess readiness for change"},</v>
      </c>
    </row>
    <row r="1531" spans="1:17" s="9" customFormat="1" hidden="1">
      <c r="A1531" s="6">
        <v>11141</v>
      </c>
      <c r="B1531" s="7" t="s">
        <v>3049</v>
      </c>
      <c r="C1531" s="13" t="s">
        <v>3050</v>
      </c>
      <c r="D1531" s="6" t="s">
        <v>13</v>
      </c>
      <c r="E1531" s="6"/>
      <c r="F1531" s="9">
        <f t="shared" si="93"/>
        <v>3</v>
      </c>
      <c r="G1531" s="9">
        <f t="shared" si="94"/>
        <v>5</v>
      </c>
      <c r="H1531" s="9">
        <f t="shared" si="95"/>
        <v>7</v>
      </c>
      <c r="J1531" s="9" t="str">
        <f>TEXT(MID(B1531,1,Table1[[#This Row],[level1]]-1),"00")</f>
        <v>13</v>
      </c>
      <c r="K1531" s="9" t="str">
        <f>TEXT(MID(B1531,Table1[[#This Row],[level1]]+1,Table1[[#This Row],[level2]]-Table1[[#This Row],[level1]]-1),"00")</f>
        <v>04</v>
      </c>
      <c r="L1531" s="9" t="str">
        <f>TEXT(MID(B1531,Table1[[#This Row],[level2]]+1,5),"00")</f>
        <v>1.4</v>
      </c>
      <c r="Q1531" s="9" t="str">
        <f t="shared" si="92"/>
        <v>{"ID":"13.4.1.4", "Title":"Identify change champion(s)"},</v>
      </c>
    </row>
    <row r="1532" spans="1:17" s="9" customFormat="1" hidden="1">
      <c r="A1532" s="6">
        <v>11142</v>
      </c>
      <c r="B1532" s="7" t="s">
        <v>3051</v>
      </c>
      <c r="C1532" s="13" t="s">
        <v>3052</v>
      </c>
      <c r="D1532" s="6" t="s">
        <v>13</v>
      </c>
      <c r="E1532" s="6"/>
      <c r="F1532" s="9">
        <f t="shared" si="93"/>
        <v>3</v>
      </c>
      <c r="G1532" s="9">
        <f t="shared" si="94"/>
        <v>5</v>
      </c>
      <c r="H1532" s="9">
        <f t="shared" si="95"/>
        <v>7</v>
      </c>
      <c r="J1532" s="9" t="str">
        <f>TEXT(MID(B1532,1,Table1[[#This Row],[level1]]-1),"00")</f>
        <v>13</v>
      </c>
      <c r="K1532" s="9" t="str">
        <f>TEXT(MID(B1532,Table1[[#This Row],[level1]]+1,Table1[[#This Row],[level2]]-Table1[[#This Row],[level1]]-1),"00")</f>
        <v>04</v>
      </c>
      <c r="L1532" s="9" t="str">
        <f>TEXT(MID(B1532,Table1[[#This Row],[level2]]+1,5),"00")</f>
        <v>1.5</v>
      </c>
      <c r="Q1532" s="9" t="str">
        <f t="shared" si="92"/>
        <v>{"ID":"13.4.1.5", "Title":"Form design team"},</v>
      </c>
    </row>
    <row r="1533" spans="1:17" s="9" customFormat="1" hidden="1">
      <c r="A1533" s="6">
        <v>11143</v>
      </c>
      <c r="B1533" s="7" t="s">
        <v>3053</v>
      </c>
      <c r="C1533" s="13" t="s">
        <v>3054</v>
      </c>
      <c r="D1533" s="6" t="s">
        <v>13</v>
      </c>
      <c r="E1533" s="6"/>
      <c r="F1533" s="9">
        <f t="shared" si="93"/>
        <v>3</v>
      </c>
      <c r="G1533" s="9">
        <f t="shared" si="94"/>
        <v>5</v>
      </c>
      <c r="H1533" s="9">
        <f t="shared" si="95"/>
        <v>7</v>
      </c>
      <c r="J1533" s="9" t="str">
        <f>TEXT(MID(B1533,1,Table1[[#This Row],[level1]]-1),"00")</f>
        <v>13</v>
      </c>
      <c r="K1533" s="9" t="str">
        <f>TEXT(MID(B1533,Table1[[#This Row],[level1]]+1,Table1[[#This Row],[level2]]-Table1[[#This Row],[level1]]-1),"00")</f>
        <v>04</v>
      </c>
      <c r="L1533" s="9" t="str">
        <f>TEXT(MID(B1533,Table1[[#This Row],[level2]]+1,5),"00")</f>
        <v>1.6</v>
      </c>
      <c r="Q1533" s="9" t="str">
        <f t="shared" si="92"/>
        <v>{"ID":"13.4.1.6", "Title":"Define scope"},</v>
      </c>
    </row>
    <row r="1534" spans="1:17" s="9" customFormat="1" hidden="1">
      <c r="A1534" s="6">
        <v>11144</v>
      </c>
      <c r="B1534" s="7" t="s">
        <v>3055</v>
      </c>
      <c r="C1534" s="13" t="s">
        <v>3056</v>
      </c>
      <c r="D1534" s="6" t="s">
        <v>13</v>
      </c>
      <c r="E1534" s="6"/>
      <c r="F1534" s="9">
        <f t="shared" si="93"/>
        <v>3</v>
      </c>
      <c r="G1534" s="9">
        <f t="shared" si="94"/>
        <v>5</v>
      </c>
      <c r="H1534" s="9">
        <f t="shared" si="95"/>
        <v>7</v>
      </c>
      <c r="J1534" s="9" t="str">
        <f>TEXT(MID(B1534,1,Table1[[#This Row],[level1]]-1),"00")</f>
        <v>13</v>
      </c>
      <c r="K1534" s="9" t="str">
        <f>TEXT(MID(B1534,Table1[[#This Row],[level1]]+1,Table1[[#This Row],[level2]]-Table1[[#This Row],[level1]]-1),"00")</f>
        <v>04</v>
      </c>
      <c r="L1534" s="9" t="str">
        <f>TEXT(MID(B1534,Table1[[#This Row],[level2]]+1,5),"00")</f>
        <v>1.7</v>
      </c>
      <c r="Q1534" s="9" t="str">
        <f t="shared" si="92"/>
        <v>{"ID":"13.4.1.7", "Title":"Understand current state"},</v>
      </c>
    </row>
    <row r="1535" spans="1:17" s="9" customFormat="1" hidden="1">
      <c r="A1535" s="6">
        <v>11145</v>
      </c>
      <c r="B1535" s="7" t="s">
        <v>3057</v>
      </c>
      <c r="C1535" s="13" t="s">
        <v>3058</v>
      </c>
      <c r="D1535" s="6" t="s">
        <v>13</v>
      </c>
      <c r="E1535" s="6"/>
      <c r="F1535" s="9">
        <f t="shared" si="93"/>
        <v>3</v>
      </c>
      <c r="G1535" s="9">
        <f t="shared" si="94"/>
        <v>5</v>
      </c>
      <c r="H1535" s="9">
        <f t="shared" si="95"/>
        <v>7</v>
      </c>
      <c r="J1535" s="9" t="str">
        <f>TEXT(MID(B1535,1,Table1[[#This Row],[level1]]-1),"00")</f>
        <v>13</v>
      </c>
      <c r="K1535" s="9" t="str">
        <f>TEXT(MID(B1535,Table1[[#This Row],[level1]]+1,Table1[[#This Row],[level2]]-Table1[[#This Row],[level1]]-1),"00")</f>
        <v>04</v>
      </c>
      <c r="L1535" s="9" t="str">
        <f>TEXT(MID(B1535,Table1[[#This Row],[level2]]+1,5),"00")</f>
        <v>1.8</v>
      </c>
      <c r="Q1535" s="9" t="str">
        <f t="shared" si="92"/>
        <v>{"ID":"13.4.1.8", "Title":"Define future state"},</v>
      </c>
    </row>
    <row r="1536" spans="1:17" s="9" customFormat="1" hidden="1">
      <c r="A1536" s="6">
        <v>11146</v>
      </c>
      <c r="B1536" s="7" t="s">
        <v>3059</v>
      </c>
      <c r="C1536" s="13" t="s">
        <v>3060</v>
      </c>
      <c r="D1536" s="6" t="s">
        <v>13</v>
      </c>
      <c r="E1536" s="6"/>
      <c r="F1536" s="9">
        <f t="shared" si="93"/>
        <v>3</v>
      </c>
      <c r="G1536" s="9">
        <f t="shared" si="94"/>
        <v>5</v>
      </c>
      <c r="H1536" s="9">
        <f t="shared" si="95"/>
        <v>7</v>
      </c>
      <c r="J1536" s="9" t="str">
        <f>TEXT(MID(B1536,1,Table1[[#This Row],[level1]]-1),"00")</f>
        <v>13</v>
      </c>
      <c r="K1536" s="9" t="str">
        <f>TEXT(MID(B1536,Table1[[#This Row],[level1]]+1,Table1[[#This Row],[level2]]-Table1[[#This Row],[level1]]-1),"00")</f>
        <v>04</v>
      </c>
      <c r="L1536" s="9" t="str">
        <f>TEXT(MID(B1536,Table1[[#This Row],[level2]]+1,5),"00")</f>
        <v>1.9</v>
      </c>
      <c r="Q1536" s="9" t="str">
        <f t="shared" si="92"/>
        <v>{"ID":"13.4.1.9", "Title":"Conduct organizational risk analysis"},</v>
      </c>
    </row>
    <row r="1537" spans="1:17" s="9" customFormat="1" hidden="1">
      <c r="A1537" s="6">
        <v>11147</v>
      </c>
      <c r="B1537" s="7" t="s">
        <v>3061</v>
      </c>
      <c r="C1537" s="13" t="s">
        <v>3062</v>
      </c>
      <c r="D1537" s="6" t="s">
        <v>13</v>
      </c>
      <c r="E1537" s="6"/>
      <c r="F1537" s="9">
        <f t="shared" si="93"/>
        <v>3</v>
      </c>
      <c r="G1537" s="9">
        <f t="shared" si="94"/>
        <v>5</v>
      </c>
      <c r="H1537" s="9">
        <f t="shared" si="95"/>
        <v>7</v>
      </c>
      <c r="J1537" s="9" t="str">
        <f>TEXT(MID(B1537,1,Table1[[#This Row],[level1]]-1),"00")</f>
        <v>13</v>
      </c>
      <c r="K1537" s="9" t="str">
        <f>TEXT(MID(B1537,Table1[[#This Row],[level1]]+1,Table1[[#This Row],[level2]]-Table1[[#This Row],[level1]]-1),"00")</f>
        <v>04</v>
      </c>
      <c r="L1537" s="9" t="str">
        <f>TEXT(MID(B1537,Table1[[#This Row],[level2]]+1,5),"00")</f>
        <v>1.10</v>
      </c>
      <c r="Q1537" s="9" t="str">
        <f t="shared" si="92"/>
        <v>{"ID":"13.4.1.10", "Title":"Assess cultural issues"},</v>
      </c>
    </row>
    <row r="1538" spans="1:17" s="9" customFormat="1" hidden="1">
      <c r="A1538" s="6">
        <v>20143</v>
      </c>
      <c r="B1538" s="7" t="s">
        <v>3063</v>
      </c>
      <c r="C1538" s="13" t="s">
        <v>3064</v>
      </c>
      <c r="D1538" s="6" t="s">
        <v>13</v>
      </c>
      <c r="E1538" s="6"/>
      <c r="F1538" s="9">
        <f t="shared" si="93"/>
        <v>3</v>
      </c>
      <c r="G1538" s="9">
        <f t="shared" si="94"/>
        <v>5</v>
      </c>
      <c r="H1538" s="9">
        <f t="shared" si="95"/>
        <v>7</v>
      </c>
      <c r="J1538" s="9" t="str">
        <f>TEXT(MID(B1538,1,Table1[[#This Row],[level1]]-1),"00")</f>
        <v>13</v>
      </c>
      <c r="K1538" s="9" t="str">
        <f>TEXT(MID(B1538,Table1[[#This Row],[level1]]+1,Table1[[#This Row],[level2]]-Table1[[#This Row],[level1]]-1),"00")</f>
        <v>04</v>
      </c>
      <c r="L1538" s="9" t="str">
        <f>TEXT(MID(B1538,Table1[[#This Row],[level2]]+1,5),"00")</f>
        <v>1.11</v>
      </c>
      <c r="Q1538" s="9" t="str">
        <f t="shared" ref="Q1538:Q1601" si="96">"{""ID"":""" &amp; B1538 &amp;""", ""Title"":"""&amp;C1538&amp;"""},"</f>
        <v>{"ID":"13.4.1.11", "Title":"Identify impacted groups"},</v>
      </c>
    </row>
    <row r="1539" spans="1:17" s="9" customFormat="1" hidden="1">
      <c r="A1539" s="6">
        <v>20144</v>
      </c>
      <c r="B1539" s="7" t="s">
        <v>3065</v>
      </c>
      <c r="C1539" s="13" t="s">
        <v>3066</v>
      </c>
      <c r="D1539" s="6" t="s">
        <v>13</v>
      </c>
      <c r="E1539" s="6"/>
      <c r="F1539" s="9">
        <f t="shared" ref="F1539:F1602" si="97">FIND(".",B1539)</f>
        <v>3</v>
      </c>
      <c r="G1539" s="9">
        <f t="shared" si="94"/>
        <v>5</v>
      </c>
      <c r="H1539" s="9">
        <f t="shared" si="95"/>
        <v>7</v>
      </c>
      <c r="J1539" s="9" t="str">
        <f>TEXT(MID(B1539,1,Table1[[#This Row],[level1]]-1),"00")</f>
        <v>13</v>
      </c>
      <c r="K1539" s="9" t="str">
        <f>TEXT(MID(B1539,Table1[[#This Row],[level1]]+1,Table1[[#This Row],[level2]]-Table1[[#This Row],[level1]]-1),"00")</f>
        <v>04</v>
      </c>
      <c r="L1539" s="9" t="str">
        <f>TEXT(MID(B1539,Table1[[#This Row],[level2]]+1,5),"00")</f>
        <v>1.12</v>
      </c>
      <c r="Q1539" s="9" t="str">
        <f t="shared" si="96"/>
        <v>{"ID":"13.4.1.12", "Title":"Determine degree/extent of impact"},</v>
      </c>
    </row>
    <row r="1540" spans="1:17" s="9" customFormat="1" hidden="1">
      <c r="A1540" s="6">
        <v>11148</v>
      </c>
      <c r="B1540" s="7" t="s">
        <v>3067</v>
      </c>
      <c r="C1540" s="13" t="s">
        <v>3068</v>
      </c>
      <c r="D1540" s="6" t="s">
        <v>13</v>
      </c>
      <c r="E1540" s="6"/>
      <c r="F1540" s="9">
        <f t="shared" si="97"/>
        <v>3</v>
      </c>
      <c r="G1540" s="9">
        <f t="shared" si="94"/>
        <v>5</v>
      </c>
      <c r="H1540" s="9">
        <f t="shared" si="95"/>
        <v>7</v>
      </c>
      <c r="J1540" s="9" t="str">
        <f>TEXT(MID(B1540,1,Table1[[#This Row],[level1]]-1),"00")</f>
        <v>13</v>
      </c>
      <c r="K1540" s="9" t="str">
        <f>TEXT(MID(B1540,Table1[[#This Row],[level1]]+1,Table1[[#This Row],[level2]]-Table1[[#This Row],[level1]]-1),"00")</f>
        <v>04</v>
      </c>
      <c r="L1540" s="9" t="str">
        <f>TEXT(MID(B1540,Table1[[#This Row],[level2]]+1,5),"00")</f>
        <v>1.13</v>
      </c>
      <c r="Q1540" s="9" t="str">
        <f t="shared" si="96"/>
        <v>{"ID":"13.4.1.13", "Title":"Establish accountability for change management"},</v>
      </c>
    </row>
    <row r="1541" spans="1:17" s="9" customFormat="1" hidden="1">
      <c r="A1541" s="6">
        <v>11149</v>
      </c>
      <c r="B1541" s="7" t="s">
        <v>3069</v>
      </c>
      <c r="C1541" s="13" t="s">
        <v>3070</v>
      </c>
      <c r="D1541" s="6" t="s">
        <v>13</v>
      </c>
      <c r="E1541" s="6"/>
      <c r="F1541" s="9">
        <f t="shared" si="97"/>
        <v>3</v>
      </c>
      <c r="G1541" s="9">
        <f t="shared" ref="G1541:G1604" si="98">FIND(".",B1541,F1541+1)</f>
        <v>5</v>
      </c>
      <c r="H1541" s="9">
        <f t="shared" si="95"/>
        <v>7</v>
      </c>
      <c r="J1541" s="9" t="str">
        <f>TEXT(MID(B1541,1,Table1[[#This Row],[level1]]-1),"00")</f>
        <v>13</v>
      </c>
      <c r="K1541" s="9" t="str">
        <f>TEXT(MID(B1541,Table1[[#This Row],[level1]]+1,Table1[[#This Row],[level2]]-Table1[[#This Row],[level1]]-1),"00")</f>
        <v>04</v>
      </c>
      <c r="L1541" s="9" t="str">
        <f>TEXT(MID(B1541,Table1[[#This Row],[level2]]+1,5),"00")</f>
        <v>1.14</v>
      </c>
      <c r="Q1541" s="9" t="str">
        <f t="shared" si="96"/>
        <v>{"ID":"13.4.1.14", "Title":"Identify barriers to change"},</v>
      </c>
    </row>
    <row r="1542" spans="1:17" s="9" customFormat="1" hidden="1">
      <c r="A1542" s="6">
        <v>11150</v>
      </c>
      <c r="B1542" s="7" t="s">
        <v>3071</v>
      </c>
      <c r="C1542" s="13" t="s">
        <v>3072</v>
      </c>
      <c r="D1542" s="6" t="s">
        <v>13</v>
      </c>
      <c r="E1542" s="6"/>
      <c r="F1542" s="9">
        <f t="shared" si="97"/>
        <v>3</v>
      </c>
      <c r="G1542" s="9">
        <f t="shared" si="98"/>
        <v>5</v>
      </c>
      <c r="H1542" s="9">
        <f t="shared" ref="H1542:H1605" si="99">FIND(".",B1542,G1542+1)</f>
        <v>7</v>
      </c>
      <c r="J1542" s="9" t="str">
        <f>TEXT(MID(B1542,1,Table1[[#This Row],[level1]]-1),"00")</f>
        <v>13</v>
      </c>
      <c r="K1542" s="9" t="str">
        <f>TEXT(MID(B1542,Table1[[#This Row],[level1]]+1,Table1[[#This Row],[level2]]-Table1[[#This Row],[level1]]-1),"00")</f>
        <v>04</v>
      </c>
      <c r="L1542" s="9" t="str">
        <f>TEXT(MID(B1542,Table1[[#This Row],[level2]]+1,5),"00")</f>
        <v>1.15</v>
      </c>
      <c r="Q1542" s="9" t="str">
        <f t="shared" si="96"/>
        <v>{"ID":"13.4.1.15", "Title":"Determine change enablers"},</v>
      </c>
    </row>
    <row r="1543" spans="1:17" s="9" customFormat="1" hidden="1">
      <c r="A1543" s="6">
        <v>11151</v>
      </c>
      <c r="B1543" s="7" t="s">
        <v>3073</v>
      </c>
      <c r="C1543" s="13" t="s">
        <v>3074</v>
      </c>
      <c r="D1543" s="6" t="s">
        <v>13</v>
      </c>
      <c r="E1543" s="6"/>
      <c r="F1543" s="9">
        <f t="shared" si="97"/>
        <v>3</v>
      </c>
      <c r="G1543" s="9">
        <f t="shared" si="98"/>
        <v>5</v>
      </c>
      <c r="H1543" s="9">
        <f t="shared" si="99"/>
        <v>7</v>
      </c>
      <c r="J1543" s="9" t="str">
        <f>TEXT(MID(B1543,1,Table1[[#This Row],[level1]]-1),"00")</f>
        <v>13</v>
      </c>
      <c r="K1543" s="9" t="str">
        <f>TEXT(MID(B1543,Table1[[#This Row],[level1]]+1,Table1[[#This Row],[level2]]-Table1[[#This Row],[level1]]-1),"00")</f>
        <v>04</v>
      </c>
      <c r="L1543" s="9" t="str">
        <f>TEXT(MID(B1543,Table1[[#This Row],[level2]]+1,5),"00")</f>
        <v>1.16</v>
      </c>
      <c r="Q1543" s="9" t="str">
        <f t="shared" si="96"/>
        <v>{"ID":"13.4.1.16", "Title":"Identify resources and develop measures"},</v>
      </c>
    </row>
    <row r="1544" spans="1:17" s="9" customFormat="1">
      <c r="A1544" s="6">
        <v>11135</v>
      </c>
      <c r="B1544" s="7" t="s">
        <v>3075</v>
      </c>
      <c r="C1544" s="12" t="s">
        <v>3076</v>
      </c>
      <c r="D1544" s="6" t="s">
        <v>13</v>
      </c>
      <c r="E1544" s="6"/>
      <c r="F1544" s="9">
        <f t="shared" si="97"/>
        <v>3</v>
      </c>
      <c r="G1544" s="9">
        <f t="shared" si="98"/>
        <v>5</v>
      </c>
      <c r="H1544" s="9" t="e">
        <f t="shared" si="99"/>
        <v>#VALUE!</v>
      </c>
      <c r="J1544" s="9" t="str">
        <f>TEXT(MID(B1544,1,Table1[[#This Row],[level1]]-1),"00")</f>
        <v>13</v>
      </c>
      <c r="K1544" s="9" t="str">
        <f>TEXT(MID(B1544,Table1[[#This Row],[level1]]+1,Table1[[#This Row],[level2]]-Table1[[#This Row],[level1]]-1),"00")</f>
        <v>04</v>
      </c>
      <c r="L1544" s="9" t="str">
        <f>TEXT(MID(B1544,Table1[[#This Row],[level2]]+1,5),"00")</f>
        <v>02</v>
      </c>
      <c r="Q1544" s="9" t="str">
        <f t="shared" si="96"/>
        <v>{"ID":"13.4.2", "Title":"Design the change"},</v>
      </c>
    </row>
    <row r="1545" spans="1:17" s="9" customFormat="1" hidden="1">
      <c r="A1545" s="6">
        <v>11152</v>
      </c>
      <c r="B1545" s="7" t="s">
        <v>3077</v>
      </c>
      <c r="C1545" s="13" t="s">
        <v>3078</v>
      </c>
      <c r="D1545" s="6" t="s">
        <v>13</v>
      </c>
      <c r="E1545" s="6"/>
      <c r="F1545" s="9">
        <f t="shared" si="97"/>
        <v>3</v>
      </c>
      <c r="G1545" s="9">
        <f t="shared" si="98"/>
        <v>5</v>
      </c>
      <c r="H1545" s="9">
        <f t="shared" si="99"/>
        <v>7</v>
      </c>
      <c r="J1545" s="9" t="str">
        <f>TEXT(MID(B1545,1,Table1[[#This Row],[level1]]-1),"00")</f>
        <v>13</v>
      </c>
      <c r="K1545" s="9" t="str">
        <f>TEXT(MID(B1545,Table1[[#This Row],[level1]]+1,Table1[[#This Row],[level2]]-Table1[[#This Row],[level1]]-1),"00")</f>
        <v>04</v>
      </c>
      <c r="L1545" s="9" t="str">
        <f>TEXT(MID(B1545,Table1[[#This Row],[level2]]+1,5),"00")</f>
        <v>2.1</v>
      </c>
      <c r="Q1545" s="9" t="str">
        <f t="shared" si="96"/>
        <v>{"ID":"13.4.2.1", "Title":"Assess connection to other initiatives"},</v>
      </c>
    </row>
    <row r="1546" spans="1:17" s="9" customFormat="1" hidden="1">
      <c r="A1546" s="6">
        <v>11153</v>
      </c>
      <c r="B1546" s="7" t="s">
        <v>3079</v>
      </c>
      <c r="C1546" s="13" t="s">
        <v>3080</v>
      </c>
      <c r="D1546" s="6" t="s">
        <v>13</v>
      </c>
      <c r="E1546" s="6"/>
      <c r="F1546" s="9">
        <f t="shared" si="97"/>
        <v>3</v>
      </c>
      <c r="G1546" s="9">
        <f t="shared" si="98"/>
        <v>5</v>
      </c>
      <c r="H1546" s="9">
        <f t="shared" si="99"/>
        <v>7</v>
      </c>
      <c r="J1546" s="9" t="str">
        <f>TEXT(MID(B1546,1,Table1[[#This Row],[level1]]-1),"00")</f>
        <v>13</v>
      </c>
      <c r="K1546" s="9" t="str">
        <f>TEXT(MID(B1546,Table1[[#This Row],[level1]]+1,Table1[[#This Row],[level2]]-Table1[[#This Row],[level1]]-1),"00")</f>
        <v>04</v>
      </c>
      <c r="L1546" s="9" t="str">
        <f>TEXT(MID(B1546,Table1[[#This Row],[level2]]+1,5),"00")</f>
        <v>2.2</v>
      </c>
      <c r="Q1546" s="9" t="str">
        <f t="shared" si="96"/>
        <v>{"ID":"13.4.2.2", "Title":"Develop change management plans"},</v>
      </c>
    </row>
    <row r="1547" spans="1:17" s="9" customFormat="1" hidden="1">
      <c r="A1547" s="6">
        <v>11154</v>
      </c>
      <c r="B1547" s="7" t="s">
        <v>3081</v>
      </c>
      <c r="C1547" s="13" t="s">
        <v>1179</v>
      </c>
      <c r="D1547" s="6" t="s">
        <v>13</v>
      </c>
      <c r="E1547" s="6"/>
      <c r="F1547" s="9">
        <f t="shared" si="97"/>
        <v>3</v>
      </c>
      <c r="G1547" s="9">
        <f t="shared" si="98"/>
        <v>5</v>
      </c>
      <c r="H1547" s="9">
        <f t="shared" si="99"/>
        <v>7</v>
      </c>
      <c r="J1547" s="9" t="str">
        <f>TEXT(MID(B1547,1,Table1[[#This Row],[level1]]-1),"00")</f>
        <v>13</v>
      </c>
      <c r="K1547" s="9" t="str">
        <f>TEXT(MID(B1547,Table1[[#This Row],[level1]]+1,Table1[[#This Row],[level2]]-Table1[[#This Row],[level1]]-1),"00")</f>
        <v>04</v>
      </c>
      <c r="L1547" s="9" t="str">
        <f>TEXT(MID(B1547,Table1[[#This Row],[level2]]+1,5),"00")</f>
        <v>2.3</v>
      </c>
      <c r="Q1547" s="9" t="str">
        <f t="shared" si="96"/>
        <v>{"ID":"13.4.2.3", "Title":"Develop training plan"},</v>
      </c>
    </row>
    <row r="1548" spans="1:17" s="9" customFormat="1" hidden="1">
      <c r="A1548" s="6">
        <v>11155</v>
      </c>
      <c r="B1548" s="7" t="s">
        <v>3082</v>
      </c>
      <c r="C1548" s="13" t="s">
        <v>3083</v>
      </c>
      <c r="D1548" s="6" t="s">
        <v>13</v>
      </c>
      <c r="E1548" s="6"/>
      <c r="F1548" s="9">
        <f t="shared" si="97"/>
        <v>3</v>
      </c>
      <c r="G1548" s="9">
        <f t="shared" si="98"/>
        <v>5</v>
      </c>
      <c r="H1548" s="9">
        <f t="shared" si="99"/>
        <v>7</v>
      </c>
      <c r="J1548" s="9" t="str">
        <f>TEXT(MID(B1548,1,Table1[[#This Row],[level1]]-1),"00")</f>
        <v>13</v>
      </c>
      <c r="K1548" s="9" t="str">
        <f>TEXT(MID(B1548,Table1[[#This Row],[level1]]+1,Table1[[#This Row],[level2]]-Table1[[#This Row],[level1]]-1),"00")</f>
        <v>04</v>
      </c>
      <c r="L1548" s="9" t="str">
        <f>TEXT(MID(B1548,Table1[[#This Row],[level2]]+1,5),"00")</f>
        <v>2.4</v>
      </c>
      <c r="Q1548" s="9" t="str">
        <f t="shared" si="96"/>
        <v>{"ID":"13.4.2.4", "Title":"Develop communication plan"},</v>
      </c>
    </row>
    <row r="1549" spans="1:17" s="9" customFormat="1" hidden="1">
      <c r="A1549" s="6">
        <v>20145</v>
      </c>
      <c r="B1549" s="7" t="s">
        <v>3084</v>
      </c>
      <c r="C1549" s="13" t="s">
        <v>3085</v>
      </c>
      <c r="D1549" s="6" t="s">
        <v>13</v>
      </c>
      <c r="E1549" s="6"/>
      <c r="F1549" s="9">
        <f t="shared" si="97"/>
        <v>3</v>
      </c>
      <c r="G1549" s="9">
        <f t="shared" si="98"/>
        <v>5</v>
      </c>
      <c r="H1549" s="9">
        <f t="shared" si="99"/>
        <v>7</v>
      </c>
      <c r="J1549" s="9" t="str">
        <f>TEXT(MID(B1549,1,Table1[[#This Row],[level1]]-1),"00")</f>
        <v>13</v>
      </c>
      <c r="K1549" s="9" t="str">
        <f>TEXT(MID(B1549,Table1[[#This Row],[level1]]+1,Table1[[#This Row],[level2]]-Table1[[#This Row],[level1]]-1),"00")</f>
        <v>04</v>
      </c>
      <c r="L1549" s="9" t="str">
        <f>TEXT(MID(B1549,Table1[[#This Row],[level2]]+1,5),"00")</f>
        <v>2.5</v>
      </c>
      <c r="Q1549" s="9" t="str">
        <f t="shared" si="96"/>
        <v>{"ID":"13.4.2.5", "Title":"Assign change champion(s)"},</v>
      </c>
    </row>
    <row r="1550" spans="1:17" s="9" customFormat="1" hidden="1">
      <c r="A1550" s="6">
        <v>11156</v>
      </c>
      <c r="B1550" s="7" t="s">
        <v>3086</v>
      </c>
      <c r="C1550" s="13" t="s">
        <v>3087</v>
      </c>
      <c r="D1550" s="6" t="s">
        <v>13</v>
      </c>
      <c r="E1550" s="6"/>
      <c r="F1550" s="9">
        <f t="shared" si="97"/>
        <v>3</v>
      </c>
      <c r="G1550" s="9">
        <f t="shared" si="98"/>
        <v>5</v>
      </c>
      <c r="H1550" s="9">
        <f t="shared" si="99"/>
        <v>7</v>
      </c>
      <c r="J1550" s="9" t="str">
        <f>TEXT(MID(B1550,1,Table1[[#This Row],[level1]]-1),"00")</f>
        <v>13</v>
      </c>
      <c r="K1550" s="9" t="str">
        <f>TEXT(MID(B1550,Table1[[#This Row],[level1]]+1,Table1[[#This Row],[level2]]-Table1[[#This Row],[level1]]-1),"00")</f>
        <v>04</v>
      </c>
      <c r="L1550" s="9" t="str">
        <f>TEXT(MID(B1550,Table1[[#This Row],[level2]]+1,5),"00")</f>
        <v>2.6</v>
      </c>
      <c r="Q1550" s="9" t="str">
        <f t="shared" si="96"/>
        <v>{"ID":"13.4.2.6", "Title":"Develop rewards/incentives plan"},</v>
      </c>
    </row>
    <row r="1551" spans="1:17" s="9" customFormat="1" hidden="1">
      <c r="A1551" s="6">
        <v>11157</v>
      </c>
      <c r="B1551" s="7" t="s">
        <v>3088</v>
      </c>
      <c r="C1551" s="13" t="s">
        <v>3089</v>
      </c>
      <c r="D1551" s="6" t="s">
        <v>13</v>
      </c>
      <c r="E1551" s="6"/>
      <c r="F1551" s="9">
        <f t="shared" si="97"/>
        <v>3</v>
      </c>
      <c r="G1551" s="9">
        <f t="shared" si="98"/>
        <v>5</v>
      </c>
      <c r="H1551" s="9">
        <f t="shared" si="99"/>
        <v>7</v>
      </c>
      <c r="J1551" s="9" t="str">
        <f>TEXT(MID(B1551,1,Table1[[#This Row],[level1]]-1),"00")</f>
        <v>13</v>
      </c>
      <c r="K1551" s="9" t="str">
        <f>TEXT(MID(B1551,Table1[[#This Row],[level1]]+1,Table1[[#This Row],[level2]]-Table1[[#This Row],[level1]]-1),"00")</f>
        <v>04</v>
      </c>
      <c r="L1551" s="9" t="str">
        <f>TEXT(MID(B1551,Table1[[#This Row],[level2]]+1,5),"00")</f>
        <v>2.7</v>
      </c>
      <c r="Q1551" s="9" t="str">
        <f t="shared" si="96"/>
        <v>{"ID":"13.4.2.7", "Title":"Establish change adoption metrics"},</v>
      </c>
    </row>
    <row r="1552" spans="1:17" s="9" customFormat="1" hidden="1">
      <c r="A1552" s="6">
        <v>11158</v>
      </c>
      <c r="B1552" s="7" t="s">
        <v>3090</v>
      </c>
      <c r="C1552" s="13" t="s">
        <v>3091</v>
      </c>
      <c r="D1552" s="6" t="s">
        <v>13</v>
      </c>
      <c r="E1552" s="6"/>
      <c r="F1552" s="9">
        <f t="shared" si="97"/>
        <v>3</v>
      </c>
      <c r="G1552" s="9">
        <f t="shared" si="98"/>
        <v>5</v>
      </c>
      <c r="H1552" s="9">
        <f t="shared" si="99"/>
        <v>7</v>
      </c>
      <c r="J1552" s="9" t="str">
        <f>TEXT(MID(B1552,1,Table1[[#This Row],[level1]]-1),"00")</f>
        <v>13</v>
      </c>
      <c r="K1552" s="9" t="str">
        <f>TEXT(MID(B1552,Table1[[#This Row],[level1]]+1,Table1[[#This Row],[level2]]-Table1[[#This Row],[level1]]-1),"00")</f>
        <v>04</v>
      </c>
      <c r="L1552" s="9" t="str">
        <f>TEXT(MID(B1552,Table1[[#This Row],[level2]]+1,5),"00")</f>
        <v>2.8</v>
      </c>
      <c r="Q1552" s="9" t="str">
        <f t="shared" si="96"/>
        <v>{"ID":"13.4.2.8", "Title":"Establish/Clarify new roles"},</v>
      </c>
    </row>
    <row r="1553" spans="1:17" s="9" customFormat="1" hidden="1">
      <c r="A1553" s="6">
        <v>11159</v>
      </c>
      <c r="B1553" s="7" t="s">
        <v>3092</v>
      </c>
      <c r="C1553" s="13" t="s">
        <v>3093</v>
      </c>
      <c r="D1553" s="6" t="s">
        <v>13</v>
      </c>
      <c r="E1553" s="6"/>
      <c r="F1553" s="9">
        <f t="shared" si="97"/>
        <v>3</v>
      </c>
      <c r="G1553" s="9">
        <f t="shared" si="98"/>
        <v>5</v>
      </c>
      <c r="H1553" s="9">
        <f t="shared" si="99"/>
        <v>7</v>
      </c>
      <c r="J1553" s="9" t="str">
        <f>TEXT(MID(B1553,1,Table1[[#This Row],[level1]]-1),"00")</f>
        <v>13</v>
      </c>
      <c r="K1553" s="9" t="str">
        <f>TEXT(MID(B1553,Table1[[#This Row],[level1]]+1,Table1[[#This Row],[level2]]-Table1[[#This Row],[level1]]-1),"00")</f>
        <v>04</v>
      </c>
      <c r="L1553" s="9" t="str">
        <f>TEXT(MID(B1553,Table1[[#This Row],[level2]]+1,5),"00")</f>
        <v>2.9</v>
      </c>
      <c r="Q1553" s="9" t="str">
        <f t="shared" si="96"/>
        <v>{"ID":"13.4.2.9", "Title":"Identify budget/roles"},</v>
      </c>
    </row>
    <row r="1554" spans="1:17" s="9" customFormat="1">
      <c r="A1554" s="6">
        <v>11136</v>
      </c>
      <c r="B1554" s="7" t="s">
        <v>3094</v>
      </c>
      <c r="C1554" s="12" t="s">
        <v>3095</v>
      </c>
      <c r="D1554" s="6" t="s">
        <v>13</v>
      </c>
      <c r="E1554" s="6"/>
      <c r="F1554" s="9">
        <f t="shared" si="97"/>
        <v>3</v>
      </c>
      <c r="G1554" s="9">
        <f t="shared" si="98"/>
        <v>5</v>
      </c>
      <c r="H1554" s="9" t="e">
        <f t="shared" si="99"/>
        <v>#VALUE!</v>
      </c>
      <c r="J1554" s="9" t="str">
        <f>TEXT(MID(B1554,1,Table1[[#This Row],[level1]]-1),"00")</f>
        <v>13</v>
      </c>
      <c r="K1554" s="9" t="str">
        <f>TEXT(MID(B1554,Table1[[#This Row],[level1]]+1,Table1[[#This Row],[level2]]-Table1[[#This Row],[level1]]-1),"00")</f>
        <v>04</v>
      </c>
      <c r="L1554" s="9" t="str">
        <f>TEXT(MID(B1554,Table1[[#This Row],[level2]]+1,5),"00")</f>
        <v>03</v>
      </c>
      <c r="Q1554" s="9" t="str">
        <f t="shared" si="96"/>
        <v>{"ID":"13.4.3", "Title":"Implement change"},</v>
      </c>
    </row>
    <row r="1555" spans="1:17" s="9" customFormat="1" hidden="1">
      <c r="A1555" s="6">
        <v>11160</v>
      </c>
      <c r="B1555" s="7" t="s">
        <v>3096</v>
      </c>
      <c r="C1555" s="13" t="s">
        <v>3097</v>
      </c>
      <c r="D1555" s="6" t="s">
        <v>13</v>
      </c>
      <c r="E1555" s="6"/>
      <c r="F1555" s="9">
        <f t="shared" si="97"/>
        <v>3</v>
      </c>
      <c r="G1555" s="9">
        <f t="shared" si="98"/>
        <v>5</v>
      </c>
      <c r="H1555" s="9">
        <f t="shared" si="99"/>
        <v>7</v>
      </c>
      <c r="J1555" s="9" t="str">
        <f>TEXT(MID(B1555,1,Table1[[#This Row],[level1]]-1),"00")</f>
        <v>13</v>
      </c>
      <c r="K1555" s="9" t="str">
        <f>TEXT(MID(B1555,Table1[[#This Row],[level1]]+1,Table1[[#This Row],[level2]]-Table1[[#This Row],[level1]]-1),"00")</f>
        <v>04</v>
      </c>
      <c r="L1555" s="9" t="str">
        <f>TEXT(MID(B1555,Table1[[#This Row],[level2]]+1,5),"00")</f>
        <v>3.1</v>
      </c>
      <c r="Q1555" s="9" t="str">
        <f t="shared" si="96"/>
        <v>{"ID":"13.4.3.1", "Title":"Create commitment for improvement/change"},</v>
      </c>
    </row>
    <row r="1556" spans="1:17" s="9" customFormat="1" hidden="1">
      <c r="A1556" s="6">
        <v>11161</v>
      </c>
      <c r="B1556" s="7" t="s">
        <v>3098</v>
      </c>
      <c r="C1556" s="13" t="s">
        <v>3099</v>
      </c>
      <c r="D1556" s="6" t="s">
        <v>13</v>
      </c>
      <c r="E1556" s="6"/>
      <c r="F1556" s="9">
        <f t="shared" si="97"/>
        <v>3</v>
      </c>
      <c r="G1556" s="9">
        <f t="shared" si="98"/>
        <v>5</v>
      </c>
      <c r="H1556" s="9">
        <f t="shared" si="99"/>
        <v>7</v>
      </c>
      <c r="J1556" s="9" t="str">
        <f>TEXT(MID(B1556,1,Table1[[#This Row],[level1]]-1),"00")</f>
        <v>13</v>
      </c>
      <c r="K1556" s="9" t="str">
        <f>TEXT(MID(B1556,Table1[[#This Row],[level1]]+1,Table1[[#This Row],[level2]]-Table1[[#This Row],[level1]]-1),"00")</f>
        <v>04</v>
      </c>
      <c r="L1556" s="9" t="str">
        <f>TEXT(MID(B1556,Table1[[#This Row],[level2]]+1,5),"00")</f>
        <v>3.2</v>
      </c>
      <c r="Q1556" s="9" t="str">
        <f t="shared" si="96"/>
        <v>{"ID":"13.4.3.2", "Title":"Reengineer business processes and systems"},</v>
      </c>
    </row>
    <row r="1557" spans="1:17" s="9" customFormat="1" ht="27.6" hidden="1">
      <c r="A1557" s="6">
        <v>11162</v>
      </c>
      <c r="B1557" s="7" t="s">
        <v>3100</v>
      </c>
      <c r="C1557" s="13" t="s">
        <v>3101</v>
      </c>
      <c r="D1557" s="6" t="s">
        <v>13</v>
      </c>
      <c r="E1557" s="6"/>
      <c r="F1557" s="9">
        <f t="shared" si="97"/>
        <v>3</v>
      </c>
      <c r="G1557" s="9">
        <f t="shared" si="98"/>
        <v>5</v>
      </c>
      <c r="H1557" s="9">
        <f t="shared" si="99"/>
        <v>7</v>
      </c>
      <c r="J1557" s="9" t="str">
        <f>TEXT(MID(B1557,1,Table1[[#This Row],[level1]]-1),"00")</f>
        <v>13</v>
      </c>
      <c r="K1557" s="9" t="str">
        <f>TEXT(MID(B1557,Table1[[#This Row],[level1]]+1,Table1[[#This Row],[level2]]-Table1[[#This Row],[level1]]-1),"00")</f>
        <v>04</v>
      </c>
      <c r="L1557" s="9" t="str">
        <f>TEXT(MID(B1557,Table1[[#This Row],[level2]]+1,5),"00")</f>
        <v>3.3</v>
      </c>
      <c r="Q1557" s="9" t="str">
        <f t="shared" si="96"/>
        <v>{"ID":"13.4.3.3", "Title":"Support transition to new roles or exit strategies for incumbents"},</v>
      </c>
    </row>
    <row r="1558" spans="1:17" s="9" customFormat="1" hidden="1">
      <c r="A1558" s="6">
        <v>11163</v>
      </c>
      <c r="B1558" s="7" t="s">
        <v>3102</v>
      </c>
      <c r="C1558" s="13" t="s">
        <v>3103</v>
      </c>
      <c r="D1558" s="6" t="s">
        <v>13</v>
      </c>
      <c r="E1558" s="6"/>
      <c r="F1558" s="9">
        <f t="shared" si="97"/>
        <v>3</v>
      </c>
      <c r="G1558" s="9">
        <f t="shared" si="98"/>
        <v>5</v>
      </c>
      <c r="H1558" s="9">
        <f t="shared" si="99"/>
        <v>7</v>
      </c>
      <c r="J1558" s="9" t="str">
        <f>TEXT(MID(B1558,1,Table1[[#This Row],[level1]]-1),"00")</f>
        <v>13</v>
      </c>
      <c r="K1558" s="9" t="str">
        <f>TEXT(MID(B1558,Table1[[#This Row],[level1]]+1,Table1[[#This Row],[level2]]-Table1[[#This Row],[level1]]-1),"00")</f>
        <v>04</v>
      </c>
      <c r="L1558" s="9" t="str">
        <f>TEXT(MID(B1558,Table1[[#This Row],[level2]]+1,5),"00")</f>
        <v>3.4</v>
      </c>
      <c r="Q1558" s="9" t="str">
        <f t="shared" si="96"/>
        <v>{"ID":"13.4.3.4", "Title":"Monitor change"},</v>
      </c>
    </row>
    <row r="1559" spans="1:17" s="9" customFormat="1" hidden="1">
      <c r="A1559" s="6">
        <v>20146</v>
      </c>
      <c r="B1559" s="7" t="s">
        <v>3104</v>
      </c>
      <c r="C1559" s="13" t="s">
        <v>3105</v>
      </c>
      <c r="D1559" s="6" t="s">
        <v>13</v>
      </c>
      <c r="E1559" s="6"/>
      <c r="F1559" s="9">
        <f t="shared" si="97"/>
        <v>3</v>
      </c>
      <c r="G1559" s="9">
        <f t="shared" si="98"/>
        <v>5</v>
      </c>
      <c r="H1559" s="9">
        <f t="shared" si="99"/>
        <v>7</v>
      </c>
      <c r="J1559" s="9" t="str">
        <f>TEXT(MID(B1559,1,Table1[[#This Row],[level1]]-1),"00")</f>
        <v>13</v>
      </c>
      <c r="K1559" s="9" t="str">
        <f>TEXT(MID(B1559,Table1[[#This Row],[level1]]+1,Table1[[#This Row],[level2]]-Table1[[#This Row],[level1]]-1),"00")</f>
        <v>04</v>
      </c>
      <c r="L1559" s="9" t="str">
        <f>TEXT(MID(B1559,Table1[[#This Row],[level2]]+1,5),"00")</f>
        <v>3.5</v>
      </c>
      <c r="Q1559" s="9" t="str">
        <f t="shared" si="96"/>
        <v>{"ID":"13.4.3.5", "Title":"Report on change"},</v>
      </c>
    </row>
    <row r="1560" spans="1:17" s="9" customFormat="1">
      <c r="A1560" s="6">
        <v>11137</v>
      </c>
      <c r="B1560" s="7" t="s">
        <v>3106</v>
      </c>
      <c r="C1560" s="12" t="s">
        <v>3107</v>
      </c>
      <c r="D1560" s="6" t="s">
        <v>13</v>
      </c>
      <c r="E1560" s="6"/>
      <c r="F1560" s="9">
        <f t="shared" si="97"/>
        <v>3</v>
      </c>
      <c r="G1560" s="9">
        <f t="shared" si="98"/>
        <v>5</v>
      </c>
      <c r="H1560" s="9" t="e">
        <f t="shared" si="99"/>
        <v>#VALUE!</v>
      </c>
      <c r="J1560" s="9" t="str">
        <f>TEXT(MID(B1560,1,Table1[[#This Row],[level1]]-1),"00")</f>
        <v>13</v>
      </c>
      <c r="K1560" s="9" t="str">
        <f>TEXT(MID(B1560,Table1[[#This Row],[level1]]+1,Table1[[#This Row],[level2]]-Table1[[#This Row],[level1]]-1),"00")</f>
        <v>04</v>
      </c>
      <c r="L1560" s="9" t="str">
        <f>TEXT(MID(B1560,Table1[[#This Row],[level2]]+1,5),"00")</f>
        <v>04</v>
      </c>
      <c r="Q1560" s="9" t="str">
        <f t="shared" si="96"/>
        <v>{"ID":"13.4.4", "Title":"Sustain improvement"},</v>
      </c>
    </row>
    <row r="1561" spans="1:17" s="9" customFormat="1" hidden="1">
      <c r="A1561" s="6">
        <v>11164</v>
      </c>
      <c r="B1561" s="7" t="s">
        <v>3108</v>
      </c>
      <c r="C1561" s="13" t="s">
        <v>3109</v>
      </c>
      <c r="D1561" s="6" t="s">
        <v>13</v>
      </c>
      <c r="E1561" s="6"/>
      <c r="F1561" s="9">
        <f t="shared" si="97"/>
        <v>3</v>
      </c>
      <c r="G1561" s="9">
        <f t="shared" si="98"/>
        <v>5</v>
      </c>
      <c r="H1561" s="9">
        <f t="shared" si="99"/>
        <v>7</v>
      </c>
      <c r="J1561" s="9" t="str">
        <f>TEXT(MID(B1561,1,Table1[[#This Row],[level1]]-1),"00")</f>
        <v>13</v>
      </c>
      <c r="K1561" s="9" t="str">
        <f>TEXT(MID(B1561,Table1[[#This Row],[level1]]+1,Table1[[#This Row],[level2]]-Table1[[#This Row],[level1]]-1),"00")</f>
        <v>04</v>
      </c>
      <c r="L1561" s="9" t="str">
        <f>TEXT(MID(B1561,Table1[[#This Row],[level2]]+1,5),"00")</f>
        <v>4.1</v>
      </c>
      <c r="Q1561" s="9" t="str">
        <f t="shared" si="96"/>
        <v>{"ID":"13.4.4.1", "Title":"Monitor improved process performance"},</v>
      </c>
    </row>
    <row r="1562" spans="1:17" s="9" customFormat="1" hidden="1">
      <c r="A1562" s="6">
        <v>11165</v>
      </c>
      <c r="B1562" s="7" t="s">
        <v>3110</v>
      </c>
      <c r="C1562" s="13" t="s">
        <v>3111</v>
      </c>
      <c r="D1562" s="6" t="s">
        <v>13</v>
      </c>
      <c r="E1562" s="6"/>
      <c r="F1562" s="9">
        <f t="shared" si="97"/>
        <v>3</v>
      </c>
      <c r="G1562" s="9">
        <f t="shared" si="98"/>
        <v>5</v>
      </c>
      <c r="H1562" s="9">
        <f t="shared" si="99"/>
        <v>7</v>
      </c>
      <c r="J1562" s="9" t="str">
        <f>TEXT(MID(B1562,1,Table1[[#This Row],[level1]]-1),"00")</f>
        <v>13</v>
      </c>
      <c r="K1562" s="9" t="str">
        <f>TEXT(MID(B1562,Table1[[#This Row],[level1]]+1,Table1[[#This Row],[level2]]-Table1[[#This Row],[level1]]-1),"00")</f>
        <v>04</v>
      </c>
      <c r="L1562" s="9" t="str">
        <f>TEXT(MID(B1562,Table1[[#This Row],[level2]]+1,5),"00")</f>
        <v>4.2</v>
      </c>
      <c r="Q1562" s="9" t="str">
        <f t="shared" si="96"/>
        <v>{"ID":"13.4.4.2", "Title":"Capture and reuse lessons learned from change process"},</v>
      </c>
    </row>
    <row r="1563" spans="1:17" s="9" customFormat="1" hidden="1">
      <c r="A1563" s="6">
        <v>11166</v>
      </c>
      <c r="B1563" s="7" t="s">
        <v>3112</v>
      </c>
      <c r="C1563" s="13" t="s">
        <v>3113</v>
      </c>
      <c r="D1563" s="6" t="s">
        <v>13</v>
      </c>
      <c r="E1563" s="6"/>
      <c r="F1563" s="9">
        <f t="shared" si="97"/>
        <v>3</v>
      </c>
      <c r="G1563" s="9">
        <f t="shared" si="98"/>
        <v>5</v>
      </c>
      <c r="H1563" s="9">
        <f t="shared" si="99"/>
        <v>7</v>
      </c>
      <c r="J1563" s="9" t="str">
        <f>TEXT(MID(B1563,1,Table1[[#This Row],[level1]]-1),"00")</f>
        <v>13</v>
      </c>
      <c r="K1563" s="9" t="str">
        <f>TEXT(MID(B1563,Table1[[#This Row],[level1]]+1,Table1[[#This Row],[level2]]-Table1[[#This Row],[level1]]-1),"00")</f>
        <v>04</v>
      </c>
      <c r="L1563" s="9" t="str">
        <f>TEXT(MID(B1563,Table1[[#This Row],[level2]]+1,5),"00")</f>
        <v>4.3</v>
      </c>
      <c r="Q1563" s="9" t="str">
        <f t="shared" si="96"/>
        <v>{"ID":"13.4.4.3", "Title":"Take corrective action as necessary"},</v>
      </c>
    </row>
    <row r="1564" spans="1:17" s="9" customFormat="1" ht="27.6">
      <c r="A1564" s="6">
        <v>11073</v>
      </c>
      <c r="B1564" s="7" t="s">
        <v>3114</v>
      </c>
      <c r="C1564" s="11" t="s">
        <v>3115</v>
      </c>
      <c r="D1564" s="6" t="s">
        <v>6</v>
      </c>
      <c r="E1564" s="6"/>
      <c r="F1564" s="9">
        <f t="shared" si="97"/>
        <v>3</v>
      </c>
      <c r="G1564" s="9" t="e">
        <f t="shared" si="98"/>
        <v>#VALUE!</v>
      </c>
      <c r="H1564" s="9" t="e">
        <f t="shared" si="99"/>
        <v>#VALUE!</v>
      </c>
      <c r="J1564" s="9" t="str">
        <f>TEXT(MID(B1564,1,Table1[[#This Row],[level1]]-1),"00")</f>
        <v>13</v>
      </c>
      <c r="K1564" s="9" t="e">
        <f>TEXT(MID(B1564,Table1[[#This Row],[level1]]+1,Table1[[#This Row],[level2]]-Table1[[#This Row],[level1]]-1),"00")</f>
        <v>#VALUE!</v>
      </c>
      <c r="L1564" s="9" t="e">
        <f>TEXT(MID(B1564,Table1[[#This Row],[level2]]+1,5),"00")</f>
        <v>#VALUE!</v>
      </c>
      <c r="Q1564" s="9" t="str">
        <f t="shared" si="96"/>
        <v>{"ID":"13.5", "Title":"Develop and manage enterprise-wide knowledge management (KM) capability"},</v>
      </c>
    </row>
    <row r="1565" spans="1:17" s="9" customFormat="1">
      <c r="A1565" s="6">
        <v>11095</v>
      </c>
      <c r="B1565" s="7" t="s">
        <v>3116</v>
      </c>
      <c r="C1565" s="12" t="s">
        <v>3117</v>
      </c>
      <c r="D1565" s="6" t="s">
        <v>13</v>
      </c>
      <c r="E1565" s="6"/>
      <c r="F1565" s="9">
        <f t="shared" si="97"/>
        <v>3</v>
      </c>
      <c r="G1565" s="9">
        <f t="shared" si="98"/>
        <v>5</v>
      </c>
      <c r="H1565" s="9" t="e">
        <f t="shared" si="99"/>
        <v>#VALUE!</v>
      </c>
      <c r="J1565" s="9" t="str">
        <f>TEXT(MID(B1565,1,Table1[[#This Row],[level1]]-1),"00")</f>
        <v>13</v>
      </c>
      <c r="K1565" s="9" t="str">
        <f>TEXT(MID(B1565,Table1[[#This Row],[level1]]+1,Table1[[#This Row],[level2]]-Table1[[#This Row],[level1]]-1),"00")</f>
        <v>05</v>
      </c>
      <c r="L1565" s="9" t="str">
        <f>TEXT(MID(B1565,Table1[[#This Row],[level2]]+1,5),"00")</f>
        <v>01</v>
      </c>
      <c r="Q1565" s="9" t="str">
        <f t="shared" si="96"/>
        <v>{"ID":"13.5.1", "Title":"Develop KM strategy"},</v>
      </c>
    </row>
    <row r="1566" spans="1:17" s="9" customFormat="1" hidden="1">
      <c r="A1566" s="6">
        <v>11100</v>
      </c>
      <c r="B1566" s="7" t="s">
        <v>3118</v>
      </c>
      <c r="C1566" s="13" t="s">
        <v>3119</v>
      </c>
      <c r="D1566" s="6" t="s">
        <v>13</v>
      </c>
      <c r="E1566" s="6"/>
      <c r="F1566" s="9">
        <f t="shared" si="97"/>
        <v>3</v>
      </c>
      <c r="G1566" s="9">
        <f t="shared" si="98"/>
        <v>5</v>
      </c>
      <c r="H1566" s="9">
        <f t="shared" si="99"/>
        <v>7</v>
      </c>
      <c r="J1566" s="9" t="str">
        <f>TEXT(MID(B1566,1,Table1[[#This Row],[level1]]-1),"00")</f>
        <v>13</v>
      </c>
      <c r="K1566" s="9" t="str">
        <f>TEXT(MID(B1566,Table1[[#This Row],[level1]]+1,Table1[[#This Row],[level2]]-Table1[[#This Row],[level1]]-1),"00")</f>
        <v>05</v>
      </c>
      <c r="L1566" s="9" t="str">
        <f>TEXT(MID(B1566,Table1[[#This Row],[level2]]+1,5),"00")</f>
        <v>1.1</v>
      </c>
      <c r="Q1566" s="9" t="str">
        <f t="shared" si="96"/>
        <v>{"ID":"13.5.1.1", "Title":"Develop governance model"},</v>
      </c>
    </row>
    <row r="1567" spans="1:17" s="9" customFormat="1" hidden="1">
      <c r="A1567" s="6">
        <v>11101</v>
      </c>
      <c r="B1567" s="7" t="s">
        <v>3120</v>
      </c>
      <c r="C1567" s="13" t="s">
        <v>3121</v>
      </c>
      <c r="D1567" s="6" t="s">
        <v>13</v>
      </c>
      <c r="E1567" s="6"/>
      <c r="F1567" s="9">
        <f t="shared" si="97"/>
        <v>3</v>
      </c>
      <c r="G1567" s="9">
        <f t="shared" si="98"/>
        <v>5</v>
      </c>
      <c r="H1567" s="9">
        <f t="shared" si="99"/>
        <v>7</v>
      </c>
      <c r="J1567" s="9" t="str">
        <f>TEXT(MID(B1567,1,Table1[[#This Row],[level1]]-1),"00")</f>
        <v>13</v>
      </c>
      <c r="K1567" s="9" t="str">
        <f>TEXT(MID(B1567,Table1[[#This Row],[level1]]+1,Table1[[#This Row],[level2]]-Table1[[#This Row],[level1]]-1),"00")</f>
        <v>05</v>
      </c>
      <c r="L1567" s="9" t="str">
        <f>TEXT(MID(B1567,Table1[[#This Row],[level2]]+1,5),"00")</f>
        <v>1.2</v>
      </c>
      <c r="Q1567" s="9" t="str">
        <f t="shared" si="96"/>
        <v>{"ID":"13.5.1.2", "Title":"Establish central KM core group"},</v>
      </c>
    </row>
    <row r="1568" spans="1:17" s="9" customFormat="1" ht="27.6" hidden="1">
      <c r="A1568" s="6">
        <v>11102</v>
      </c>
      <c r="B1568" s="7" t="s">
        <v>3122</v>
      </c>
      <c r="C1568" s="13" t="s">
        <v>3123</v>
      </c>
      <c r="D1568" s="6" t="s">
        <v>13</v>
      </c>
      <c r="E1568" s="6"/>
      <c r="F1568" s="9">
        <f t="shared" si="97"/>
        <v>3</v>
      </c>
      <c r="G1568" s="9">
        <f t="shared" si="98"/>
        <v>5</v>
      </c>
      <c r="H1568" s="9">
        <f t="shared" si="99"/>
        <v>7</v>
      </c>
      <c r="J1568" s="9" t="str">
        <f>TEXT(MID(B1568,1,Table1[[#This Row],[level1]]-1),"00")</f>
        <v>13</v>
      </c>
      <c r="K1568" s="9" t="str">
        <f>TEXT(MID(B1568,Table1[[#This Row],[level1]]+1,Table1[[#This Row],[level2]]-Table1[[#This Row],[level1]]-1),"00")</f>
        <v>05</v>
      </c>
      <c r="L1568" s="9" t="str">
        <f>TEXT(MID(B1568,Table1[[#This Row],[level2]]+1,5),"00")</f>
        <v>1.3</v>
      </c>
      <c r="Q1568" s="9" t="str">
        <f t="shared" si="96"/>
        <v>{"ID":"13.5.1.3", "Title":"Define roles and accountability of core group versus operating units"},</v>
      </c>
    </row>
    <row r="1569" spans="1:17" s="9" customFormat="1" hidden="1">
      <c r="A1569" s="6">
        <v>11103</v>
      </c>
      <c r="B1569" s="7" t="s">
        <v>3124</v>
      </c>
      <c r="C1569" s="13" t="s">
        <v>3125</v>
      </c>
      <c r="D1569" s="6" t="s">
        <v>13</v>
      </c>
      <c r="E1569" s="6"/>
      <c r="F1569" s="9">
        <f t="shared" si="97"/>
        <v>3</v>
      </c>
      <c r="G1569" s="9">
        <f t="shared" si="98"/>
        <v>5</v>
      </c>
      <c r="H1569" s="9">
        <f t="shared" si="99"/>
        <v>7</v>
      </c>
      <c r="J1569" s="9" t="str">
        <f>TEXT(MID(B1569,1,Table1[[#This Row],[level1]]-1),"00")</f>
        <v>13</v>
      </c>
      <c r="K1569" s="9" t="str">
        <f>TEXT(MID(B1569,Table1[[#This Row],[level1]]+1,Table1[[#This Row],[level2]]-Table1[[#This Row],[level1]]-1),"00")</f>
        <v>05</v>
      </c>
      <c r="L1569" s="9" t="str">
        <f>TEXT(MID(B1569,Table1[[#This Row],[level2]]+1,5),"00")</f>
        <v>1.4</v>
      </c>
      <c r="Q1569" s="9" t="str">
        <f t="shared" si="96"/>
        <v>{"ID":"13.5.1.4", "Title":"Develop funding models"},</v>
      </c>
    </row>
    <row r="1570" spans="1:17" s="9" customFormat="1" hidden="1">
      <c r="A1570" s="6">
        <v>11104</v>
      </c>
      <c r="B1570" s="7" t="s">
        <v>3126</v>
      </c>
      <c r="C1570" s="13" t="s">
        <v>3127</v>
      </c>
      <c r="D1570" s="6" t="s">
        <v>13</v>
      </c>
      <c r="E1570" s="6"/>
      <c r="F1570" s="9">
        <f t="shared" si="97"/>
        <v>3</v>
      </c>
      <c r="G1570" s="9">
        <f t="shared" si="98"/>
        <v>5</v>
      </c>
      <c r="H1570" s="9">
        <f t="shared" si="99"/>
        <v>7</v>
      </c>
      <c r="J1570" s="9" t="str">
        <f>TEXT(MID(B1570,1,Table1[[#This Row],[level1]]-1),"00")</f>
        <v>13</v>
      </c>
      <c r="K1570" s="9" t="str">
        <f>TEXT(MID(B1570,Table1[[#This Row],[level1]]+1,Table1[[#This Row],[level2]]-Table1[[#This Row],[level1]]-1),"00")</f>
        <v>05</v>
      </c>
      <c r="L1570" s="9" t="str">
        <f>TEXT(MID(B1570,Table1[[#This Row],[level2]]+1,5),"00")</f>
        <v>1.5</v>
      </c>
      <c r="Q1570" s="9" t="str">
        <f t="shared" si="96"/>
        <v>{"ID":"13.5.1.5", "Title":"Identify links to key initiatives"},</v>
      </c>
    </row>
    <row r="1571" spans="1:17" s="9" customFormat="1" hidden="1">
      <c r="A1571" s="6">
        <v>11105</v>
      </c>
      <c r="B1571" s="7" t="s">
        <v>3128</v>
      </c>
      <c r="C1571" s="13" t="s">
        <v>3129</v>
      </c>
      <c r="D1571" s="6" t="s">
        <v>13</v>
      </c>
      <c r="E1571" s="6"/>
      <c r="F1571" s="9">
        <f t="shared" si="97"/>
        <v>3</v>
      </c>
      <c r="G1571" s="9">
        <f t="shared" si="98"/>
        <v>5</v>
      </c>
      <c r="H1571" s="9">
        <f t="shared" si="99"/>
        <v>7</v>
      </c>
      <c r="J1571" s="9" t="str">
        <f>TEXT(MID(B1571,1,Table1[[#This Row],[level1]]-1),"00")</f>
        <v>13</v>
      </c>
      <c r="K1571" s="9" t="str">
        <f>TEXT(MID(B1571,Table1[[#This Row],[level1]]+1,Table1[[#This Row],[level2]]-Table1[[#This Row],[level1]]-1),"00")</f>
        <v>05</v>
      </c>
      <c r="L1571" s="9" t="str">
        <f>TEXT(MID(B1571,Table1[[#This Row],[level2]]+1,5),"00")</f>
        <v>1.6</v>
      </c>
      <c r="Q1571" s="9" t="str">
        <f t="shared" si="96"/>
        <v>{"ID":"13.5.1.6", "Title":"Develop core KM methodologies"},</v>
      </c>
    </row>
    <row r="1572" spans="1:17" s="9" customFormat="1" hidden="1">
      <c r="A1572" s="6">
        <v>11106</v>
      </c>
      <c r="B1572" s="7" t="s">
        <v>3130</v>
      </c>
      <c r="C1572" s="13" t="s">
        <v>3131</v>
      </c>
      <c r="D1572" s="6" t="s">
        <v>13</v>
      </c>
      <c r="E1572" s="6"/>
      <c r="F1572" s="9">
        <f t="shared" si="97"/>
        <v>3</v>
      </c>
      <c r="G1572" s="9">
        <f t="shared" si="98"/>
        <v>5</v>
      </c>
      <c r="H1572" s="9">
        <f t="shared" si="99"/>
        <v>7</v>
      </c>
      <c r="J1572" s="9" t="str">
        <f>TEXT(MID(B1572,1,Table1[[#This Row],[level1]]-1),"00")</f>
        <v>13</v>
      </c>
      <c r="K1572" s="9" t="str">
        <f>TEXT(MID(B1572,Table1[[#This Row],[level1]]+1,Table1[[#This Row],[level2]]-Table1[[#This Row],[level1]]-1),"00")</f>
        <v>05</v>
      </c>
      <c r="L1572" s="9" t="str">
        <f>TEXT(MID(B1572,Table1[[#This Row],[level2]]+1,5),"00")</f>
        <v>1.7</v>
      </c>
      <c r="Q1572" s="9" t="str">
        <f t="shared" si="96"/>
        <v>{"ID":"13.5.1.7", "Title":"Assess IT needs and engage IT function"},</v>
      </c>
    </row>
    <row r="1573" spans="1:17" s="9" customFormat="1" hidden="1">
      <c r="A1573" s="6">
        <v>11107</v>
      </c>
      <c r="B1573" s="7" t="s">
        <v>3132</v>
      </c>
      <c r="C1573" s="13" t="s">
        <v>3133</v>
      </c>
      <c r="D1573" s="6" t="s">
        <v>13</v>
      </c>
      <c r="E1573" s="6"/>
      <c r="F1573" s="9">
        <f t="shared" si="97"/>
        <v>3</v>
      </c>
      <c r="G1573" s="9">
        <f t="shared" si="98"/>
        <v>5</v>
      </c>
      <c r="H1573" s="9">
        <f t="shared" si="99"/>
        <v>7</v>
      </c>
      <c r="J1573" s="9" t="str">
        <f>TEXT(MID(B1573,1,Table1[[#This Row],[level1]]-1),"00")</f>
        <v>13</v>
      </c>
      <c r="K1573" s="9" t="str">
        <f>TEXT(MID(B1573,Table1[[#This Row],[level1]]+1,Table1[[#This Row],[level2]]-Table1[[#This Row],[level1]]-1),"00")</f>
        <v>05</v>
      </c>
      <c r="L1573" s="9" t="str">
        <f>TEXT(MID(B1573,Table1[[#This Row],[level2]]+1,5),"00")</f>
        <v>1.8</v>
      </c>
      <c r="Q1573" s="9" t="str">
        <f t="shared" si="96"/>
        <v>{"ID":"13.5.1.8", "Title":"Develop training and communication plans"},</v>
      </c>
    </row>
    <row r="1574" spans="1:17" s="9" customFormat="1" hidden="1">
      <c r="A1574" s="6">
        <v>11108</v>
      </c>
      <c r="B1574" s="7" t="s">
        <v>3134</v>
      </c>
      <c r="C1574" s="13" t="s">
        <v>3135</v>
      </c>
      <c r="D1574" s="6" t="s">
        <v>13</v>
      </c>
      <c r="E1574" s="6"/>
      <c r="F1574" s="9">
        <f t="shared" si="97"/>
        <v>3</v>
      </c>
      <c r="G1574" s="9">
        <f t="shared" si="98"/>
        <v>5</v>
      </c>
      <c r="H1574" s="9">
        <f t="shared" si="99"/>
        <v>7</v>
      </c>
      <c r="J1574" s="9" t="str">
        <f>TEXT(MID(B1574,1,Table1[[#This Row],[level1]]-1),"00")</f>
        <v>13</v>
      </c>
      <c r="K1574" s="9" t="str">
        <f>TEXT(MID(B1574,Table1[[#This Row],[level1]]+1,Table1[[#This Row],[level2]]-Table1[[#This Row],[level1]]-1),"00")</f>
        <v>05</v>
      </c>
      <c r="L1574" s="9" t="str">
        <f>TEXT(MID(B1574,Table1[[#This Row],[level2]]+1,5),"00")</f>
        <v>1.9</v>
      </c>
      <c r="Q1574" s="9" t="str">
        <f t="shared" si="96"/>
        <v>{"ID":"13.5.1.9", "Title":"Develop change management approaches"},</v>
      </c>
    </row>
    <row r="1575" spans="1:17" s="9" customFormat="1" hidden="1">
      <c r="A1575" s="6">
        <v>11109</v>
      </c>
      <c r="B1575" s="7" t="s">
        <v>3136</v>
      </c>
      <c r="C1575" s="13" t="s">
        <v>3137</v>
      </c>
      <c r="D1575" s="6" t="s">
        <v>13</v>
      </c>
      <c r="E1575" s="6"/>
      <c r="F1575" s="9">
        <f t="shared" si="97"/>
        <v>3</v>
      </c>
      <c r="G1575" s="9">
        <f t="shared" si="98"/>
        <v>5</v>
      </c>
      <c r="H1575" s="9">
        <f t="shared" si="99"/>
        <v>7</v>
      </c>
      <c r="J1575" s="9" t="str">
        <f>TEXT(MID(B1575,1,Table1[[#This Row],[level1]]-1),"00")</f>
        <v>13</v>
      </c>
      <c r="K1575" s="9" t="str">
        <f>TEXT(MID(B1575,Table1[[#This Row],[level1]]+1,Table1[[#This Row],[level2]]-Table1[[#This Row],[level1]]-1),"00")</f>
        <v>05</v>
      </c>
      <c r="L1575" s="9" t="str">
        <f>TEXT(MID(B1575,Table1[[#This Row],[level2]]+1,5),"00")</f>
        <v>1.10</v>
      </c>
      <c r="Q1575" s="9" t="str">
        <f t="shared" si="96"/>
        <v>{"ID":"13.5.1.10", "Title":"Develop strategic measures and indicators"},</v>
      </c>
    </row>
    <row r="1576" spans="1:17" s="9" customFormat="1">
      <c r="A1576" s="6">
        <v>11096</v>
      </c>
      <c r="B1576" s="7" t="s">
        <v>3138</v>
      </c>
      <c r="C1576" s="12" t="s">
        <v>3139</v>
      </c>
      <c r="D1576" s="6" t="s">
        <v>13</v>
      </c>
      <c r="E1576" s="6"/>
      <c r="F1576" s="9">
        <f t="shared" si="97"/>
        <v>3</v>
      </c>
      <c r="G1576" s="9">
        <f t="shared" si="98"/>
        <v>5</v>
      </c>
      <c r="H1576" s="9" t="e">
        <f t="shared" si="99"/>
        <v>#VALUE!</v>
      </c>
      <c r="J1576" s="9" t="str">
        <f>TEXT(MID(B1576,1,Table1[[#This Row],[level1]]-1),"00")</f>
        <v>13</v>
      </c>
      <c r="K1576" s="9" t="str">
        <f>TEXT(MID(B1576,Table1[[#This Row],[level1]]+1,Table1[[#This Row],[level2]]-Table1[[#This Row],[level1]]-1),"00")</f>
        <v>05</v>
      </c>
      <c r="L1576" s="9" t="str">
        <f>TEXT(MID(B1576,Table1[[#This Row],[level2]]+1,5),"00")</f>
        <v>02</v>
      </c>
      <c r="Q1576" s="9" t="str">
        <f t="shared" si="96"/>
        <v>{"ID":"13.5.2", "Title":"Assess KM capabilities"},</v>
      </c>
    </row>
    <row r="1577" spans="1:17" s="9" customFormat="1" hidden="1">
      <c r="A1577" s="6">
        <v>11110</v>
      </c>
      <c r="B1577" s="7" t="s">
        <v>3140</v>
      </c>
      <c r="C1577" s="13" t="s">
        <v>3141</v>
      </c>
      <c r="D1577" s="6" t="s">
        <v>13</v>
      </c>
      <c r="E1577" s="6"/>
      <c r="F1577" s="9">
        <f t="shared" si="97"/>
        <v>3</v>
      </c>
      <c r="G1577" s="9">
        <f t="shared" si="98"/>
        <v>5</v>
      </c>
      <c r="H1577" s="9">
        <f t="shared" si="99"/>
        <v>7</v>
      </c>
      <c r="J1577" s="9" t="str">
        <f>TEXT(MID(B1577,1,Table1[[#This Row],[level1]]-1),"00")</f>
        <v>13</v>
      </c>
      <c r="K1577" s="9" t="str">
        <f>TEXT(MID(B1577,Table1[[#This Row],[level1]]+1,Table1[[#This Row],[level2]]-Table1[[#This Row],[level1]]-1),"00")</f>
        <v>05</v>
      </c>
      <c r="L1577" s="9" t="str">
        <f>TEXT(MID(B1577,Table1[[#This Row],[level2]]+1,5),"00")</f>
        <v>2.1</v>
      </c>
      <c r="Q1577" s="9" t="str">
        <f t="shared" si="96"/>
        <v>{"ID":"13.5.2.1", "Title":"Assess maturity of existing KM initiatives"},</v>
      </c>
    </row>
    <row r="1578" spans="1:17" s="9" customFormat="1" hidden="1">
      <c r="A1578" s="6">
        <v>11111</v>
      </c>
      <c r="B1578" s="7" t="s">
        <v>3142</v>
      </c>
      <c r="C1578" s="13" t="s">
        <v>3143</v>
      </c>
      <c r="D1578" s="6" t="s">
        <v>13</v>
      </c>
      <c r="E1578" s="6"/>
      <c r="F1578" s="9">
        <f t="shared" si="97"/>
        <v>3</v>
      </c>
      <c r="G1578" s="9">
        <f t="shared" si="98"/>
        <v>5</v>
      </c>
      <c r="H1578" s="9">
        <f t="shared" si="99"/>
        <v>7</v>
      </c>
      <c r="J1578" s="9" t="str">
        <f>TEXT(MID(B1578,1,Table1[[#This Row],[level1]]-1),"00")</f>
        <v>13</v>
      </c>
      <c r="K1578" s="9" t="str">
        <f>TEXT(MID(B1578,Table1[[#This Row],[level1]]+1,Table1[[#This Row],[level2]]-Table1[[#This Row],[level1]]-1),"00")</f>
        <v>05</v>
      </c>
      <c r="L1578" s="9" t="str">
        <f>TEXT(MID(B1578,Table1[[#This Row],[level2]]+1,5),"00")</f>
        <v>2.2</v>
      </c>
      <c r="Q1578" s="9" t="str">
        <f t="shared" si="96"/>
        <v>{"ID":"13.5.2.2", "Title":"Evaluate existing KM approaches"},</v>
      </c>
    </row>
    <row r="1579" spans="1:17" s="9" customFormat="1" hidden="1">
      <c r="A1579" s="6">
        <v>11112</v>
      </c>
      <c r="B1579" s="7" t="s">
        <v>3144</v>
      </c>
      <c r="C1579" s="13" t="s">
        <v>3145</v>
      </c>
      <c r="D1579" s="6" t="s">
        <v>13</v>
      </c>
      <c r="E1579" s="6"/>
      <c r="F1579" s="9">
        <f t="shared" si="97"/>
        <v>3</v>
      </c>
      <c r="G1579" s="9">
        <f t="shared" si="98"/>
        <v>5</v>
      </c>
      <c r="H1579" s="9">
        <f t="shared" si="99"/>
        <v>7</v>
      </c>
      <c r="J1579" s="9" t="str">
        <f>TEXT(MID(B1579,1,Table1[[#This Row],[level1]]-1),"00")</f>
        <v>13</v>
      </c>
      <c r="K1579" s="9" t="str">
        <f>TEXT(MID(B1579,Table1[[#This Row],[level1]]+1,Table1[[#This Row],[level2]]-Table1[[#This Row],[level1]]-1),"00")</f>
        <v>05</v>
      </c>
      <c r="L1579" s="9" t="str">
        <f>TEXT(MID(B1579,Table1[[#This Row],[level2]]+1,5),"00")</f>
        <v>2.3</v>
      </c>
      <c r="Q1579" s="9" t="str">
        <f t="shared" si="96"/>
        <v>{"ID":"13.5.2.3", "Title":"Identify gaps and needs"},</v>
      </c>
    </row>
    <row r="1580" spans="1:17" s="9" customFormat="1" hidden="1">
      <c r="A1580" s="6">
        <v>11113</v>
      </c>
      <c r="B1580" s="7" t="s">
        <v>3146</v>
      </c>
      <c r="C1580" s="13" t="s">
        <v>3147</v>
      </c>
      <c r="D1580" s="6" t="s">
        <v>13</v>
      </c>
      <c r="E1580" s="6"/>
      <c r="F1580" s="9">
        <f t="shared" si="97"/>
        <v>3</v>
      </c>
      <c r="G1580" s="9">
        <f t="shared" si="98"/>
        <v>5</v>
      </c>
      <c r="H1580" s="9">
        <f t="shared" si="99"/>
        <v>7</v>
      </c>
      <c r="J1580" s="9" t="str">
        <f>TEXT(MID(B1580,1,Table1[[#This Row],[level1]]-1),"00")</f>
        <v>13</v>
      </c>
      <c r="K1580" s="9" t="str">
        <f>TEXT(MID(B1580,Table1[[#This Row],[level1]]+1,Table1[[#This Row],[level2]]-Table1[[#This Row],[level1]]-1),"00")</f>
        <v>05</v>
      </c>
      <c r="L1580" s="9" t="str">
        <f>TEXT(MID(B1580,Table1[[#This Row],[level2]]+1,5),"00")</f>
        <v>2.4</v>
      </c>
      <c r="Q1580" s="9" t="str">
        <f t="shared" si="96"/>
        <v>{"ID":"13.5.2.4", "Title":"Enhance/Modify existing KM approaches"},</v>
      </c>
    </row>
    <row r="1581" spans="1:17" s="9" customFormat="1" hidden="1">
      <c r="A1581" s="6">
        <v>11114</v>
      </c>
      <c r="B1581" s="7" t="s">
        <v>3148</v>
      </c>
      <c r="C1581" s="13" t="s">
        <v>3149</v>
      </c>
      <c r="D1581" s="6" t="s">
        <v>13</v>
      </c>
      <c r="E1581" s="6"/>
      <c r="F1581" s="9">
        <f t="shared" si="97"/>
        <v>3</v>
      </c>
      <c r="G1581" s="9">
        <f t="shared" si="98"/>
        <v>5</v>
      </c>
      <c r="H1581" s="9">
        <f t="shared" si="99"/>
        <v>7</v>
      </c>
      <c r="J1581" s="9" t="str">
        <f>TEXT(MID(B1581,1,Table1[[#This Row],[level1]]-1),"00")</f>
        <v>13</v>
      </c>
      <c r="K1581" s="9" t="str">
        <f>TEXT(MID(B1581,Table1[[#This Row],[level1]]+1,Table1[[#This Row],[level2]]-Table1[[#This Row],[level1]]-1),"00")</f>
        <v>05</v>
      </c>
      <c r="L1581" s="9" t="str">
        <f>TEXT(MID(B1581,Table1[[#This Row],[level2]]+1,5),"00")</f>
        <v>2.5</v>
      </c>
      <c r="Q1581" s="9" t="str">
        <f t="shared" si="96"/>
        <v>{"ID":"13.5.2.5", "Title":"Develop new KM approaches"},</v>
      </c>
    </row>
    <row r="1582" spans="1:17" s="9" customFormat="1" hidden="1">
      <c r="A1582" s="6">
        <v>11115</v>
      </c>
      <c r="B1582" s="7" t="s">
        <v>3150</v>
      </c>
      <c r="C1582" s="13" t="s">
        <v>3151</v>
      </c>
      <c r="D1582" s="6" t="s">
        <v>13</v>
      </c>
      <c r="E1582" s="6"/>
      <c r="F1582" s="9">
        <f t="shared" si="97"/>
        <v>3</v>
      </c>
      <c r="G1582" s="9">
        <f t="shared" si="98"/>
        <v>5</v>
      </c>
      <c r="H1582" s="9">
        <f t="shared" si="99"/>
        <v>7</v>
      </c>
      <c r="J1582" s="9" t="str">
        <f>TEXT(MID(B1582,1,Table1[[#This Row],[level1]]-1),"00")</f>
        <v>13</v>
      </c>
      <c r="K1582" s="9" t="str">
        <f>TEXT(MID(B1582,Table1[[#This Row],[level1]]+1,Table1[[#This Row],[level2]]-Table1[[#This Row],[level1]]-1),"00")</f>
        <v>05</v>
      </c>
      <c r="L1582" s="9" t="str">
        <f>TEXT(MID(B1582,Table1[[#This Row],[level2]]+1,5),"00")</f>
        <v>2.6</v>
      </c>
      <c r="Q1582" s="9" t="str">
        <f t="shared" si="96"/>
        <v>{"ID":"13.5.2.6", "Title":"Implement new KM approaches"},</v>
      </c>
    </row>
    <row r="1583" spans="1:17" s="9" customFormat="1">
      <c r="A1583" s="6">
        <v>16436</v>
      </c>
      <c r="B1583" s="7" t="s">
        <v>3152</v>
      </c>
      <c r="C1583" s="11" t="s">
        <v>3153</v>
      </c>
      <c r="D1583" s="6" t="s">
        <v>13</v>
      </c>
      <c r="E1583" s="6"/>
      <c r="F1583" s="9">
        <f t="shared" si="97"/>
        <v>3</v>
      </c>
      <c r="G1583" s="9" t="e">
        <f t="shared" si="98"/>
        <v>#VALUE!</v>
      </c>
      <c r="H1583" s="9" t="e">
        <f t="shared" si="99"/>
        <v>#VALUE!</v>
      </c>
      <c r="J1583" s="9" t="str">
        <f>TEXT(MID(B1583,1,Table1[[#This Row],[level1]]-1),"00")</f>
        <v>13</v>
      </c>
      <c r="K1583" s="9" t="e">
        <f>TEXT(MID(B1583,Table1[[#This Row],[level1]]+1,Table1[[#This Row],[level2]]-Table1[[#This Row],[level1]]-1),"00")</f>
        <v>#VALUE!</v>
      </c>
      <c r="L1583" s="9" t="e">
        <f>TEXT(MID(B1583,Table1[[#This Row],[level2]]+1,5),"00")</f>
        <v>#VALUE!</v>
      </c>
      <c r="Q1583" s="9" t="str">
        <f t="shared" si="96"/>
        <v>{"ID":"13.6", "Title":"Measure and benchmark"},</v>
      </c>
    </row>
    <row r="1584" spans="1:17" s="9" customFormat="1">
      <c r="A1584" s="6">
        <v>11071</v>
      </c>
      <c r="B1584" s="7" t="s">
        <v>3154</v>
      </c>
      <c r="C1584" s="12" t="s">
        <v>3155</v>
      </c>
      <c r="D1584" s="6" t="s">
        <v>13</v>
      </c>
      <c r="E1584" s="6"/>
      <c r="F1584" s="9">
        <f t="shared" si="97"/>
        <v>3</v>
      </c>
      <c r="G1584" s="9">
        <f t="shared" si="98"/>
        <v>5</v>
      </c>
      <c r="H1584" s="9" t="e">
        <f t="shared" si="99"/>
        <v>#VALUE!</v>
      </c>
      <c r="J1584" s="9" t="str">
        <f>TEXT(MID(B1584,1,Table1[[#This Row],[level1]]-1),"00")</f>
        <v>13</v>
      </c>
      <c r="K1584" s="9" t="str">
        <f>TEXT(MID(B1584,Table1[[#This Row],[level1]]+1,Table1[[#This Row],[level2]]-Table1[[#This Row],[level1]]-1),"00")</f>
        <v>06</v>
      </c>
      <c r="L1584" s="9" t="str">
        <f>TEXT(MID(B1584,Table1[[#This Row],[level2]]+1,5),"00")</f>
        <v>01</v>
      </c>
      <c r="Q1584" s="9" t="str">
        <f t="shared" si="96"/>
        <v>{"ID":"13.6.1", "Title":"Create and manage organizational performance strategy"},</v>
      </c>
    </row>
    <row r="1585" spans="1:17" s="9" customFormat="1" hidden="1">
      <c r="A1585" s="6">
        <v>11075</v>
      </c>
      <c r="B1585" s="7" t="s">
        <v>3156</v>
      </c>
      <c r="C1585" s="13" t="s">
        <v>3157</v>
      </c>
      <c r="D1585" s="6" t="s">
        <v>13</v>
      </c>
      <c r="E1585" s="6"/>
      <c r="F1585" s="9">
        <f t="shared" si="97"/>
        <v>3</v>
      </c>
      <c r="G1585" s="9">
        <f t="shared" si="98"/>
        <v>5</v>
      </c>
      <c r="H1585" s="9">
        <f t="shared" si="99"/>
        <v>7</v>
      </c>
      <c r="J1585" s="9" t="str">
        <f>TEXT(MID(B1585,1,Table1[[#This Row],[level1]]-1),"00")</f>
        <v>13</v>
      </c>
      <c r="K1585" s="9" t="str">
        <f>TEXT(MID(B1585,Table1[[#This Row],[level1]]+1,Table1[[#This Row],[level2]]-Table1[[#This Row],[level1]]-1),"00")</f>
        <v>06</v>
      </c>
      <c r="L1585" s="9" t="str">
        <f>TEXT(MID(B1585,Table1[[#This Row],[level2]]+1,5),"00")</f>
        <v>1.1</v>
      </c>
      <c r="Q1585" s="9" t="str">
        <f t="shared" si="96"/>
        <v>{"ID":"13.6.1.1", "Title":"Create enterprise measurement systems model"},</v>
      </c>
    </row>
    <row r="1586" spans="1:17" s="9" customFormat="1" hidden="1">
      <c r="A1586" s="6">
        <v>11076</v>
      </c>
      <c r="B1586" s="7" t="s">
        <v>3158</v>
      </c>
      <c r="C1586" s="13" t="s">
        <v>3159</v>
      </c>
      <c r="D1586" s="6" t="s">
        <v>13</v>
      </c>
      <c r="E1586" s="6"/>
      <c r="F1586" s="9">
        <f t="shared" si="97"/>
        <v>3</v>
      </c>
      <c r="G1586" s="9">
        <f t="shared" si="98"/>
        <v>5</v>
      </c>
      <c r="H1586" s="9">
        <f t="shared" si="99"/>
        <v>7</v>
      </c>
      <c r="J1586" s="9" t="str">
        <f>TEXT(MID(B1586,1,Table1[[#This Row],[level1]]-1),"00")</f>
        <v>13</v>
      </c>
      <c r="K1586" s="9" t="str">
        <f>TEXT(MID(B1586,Table1[[#This Row],[level1]]+1,Table1[[#This Row],[level2]]-Table1[[#This Row],[level1]]-1),"00")</f>
        <v>06</v>
      </c>
      <c r="L1586" s="9" t="str">
        <f>TEXT(MID(B1586,Table1[[#This Row],[level2]]+1,5),"00")</f>
        <v>1.2</v>
      </c>
      <c r="Q1586" s="9" t="str">
        <f t="shared" si="96"/>
        <v>{"ID":"13.6.1.2", "Title":"Measure process productivity"},</v>
      </c>
    </row>
    <row r="1587" spans="1:17" s="9" customFormat="1" hidden="1">
      <c r="A1587" s="6">
        <v>11077</v>
      </c>
      <c r="B1587" s="7" t="s">
        <v>3160</v>
      </c>
      <c r="C1587" s="13" t="s">
        <v>3161</v>
      </c>
      <c r="D1587" s="6" t="s">
        <v>13</v>
      </c>
      <c r="E1587" s="6"/>
      <c r="F1587" s="9">
        <f t="shared" si="97"/>
        <v>3</v>
      </c>
      <c r="G1587" s="9">
        <f t="shared" si="98"/>
        <v>5</v>
      </c>
      <c r="H1587" s="9">
        <f t="shared" si="99"/>
        <v>7</v>
      </c>
      <c r="J1587" s="9" t="str">
        <f>TEXT(MID(B1587,1,Table1[[#This Row],[level1]]-1),"00")</f>
        <v>13</v>
      </c>
      <c r="K1587" s="9" t="str">
        <f>TEXT(MID(B1587,Table1[[#This Row],[level1]]+1,Table1[[#This Row],[level2]]-Table1[[#This Row],[level1]]-1),"00")</f>
        <v>06</v>
      </c>
      <c r="L1587" s="9" t="str">
        <f>TEXT(MID(B1587,Table1[[#This Row],[level2]]+1,5),"00")</f>
        <v>1.3</v>
      </c>
      <c r="Q1587" s="9" t="str">
        <f t="shared" si="96"/>
        <v>{"ID":"13.6.1.3", "Title":"Measure cost effectiveness"},</v>
      </c>
    </row>
    <row r="1588" spans="1:17" s="9" customFormat="1" hidden="1">
      <c r="A1588" s="6">
        <v>11078</v>
      </c>
      <c r="B1588" s="7" t="s">
        <v>3162</v>
      </c>
      <c r="C1588" s="13" t="s">
        <v>3163</v>
      </c>
      <c r="D1588" s="6" t="s">
        <v>13</v>
      </c>
      <c r="E1588" s="6"/>
      <c r="F1588" s="9">
        <f t="shared" si="97"/>
        <v>3</v>
      </c>
      <c r="G1588" s="9">
        <f t="shared" si="98"/>
        <v>5</v>
      </c>
      <c r="H1588" s="9">
        <f t="shared" si="99"/>
        <v>7</v>
      </c>
      <c r="J1588" s="9" t="str">
        <f>TEXT(MID(B1588,1,Table1[[#This Row],[level1]]-1),"00")</f>
        <v>13</v>
      </c>
      <c r="K1588" s="9" t="str">
        <f>TEXT(MID(B1588,Table1[[#This Row],[level1]]+1,Table1[[#This Row],[level2]]-Table1[[#This Row],[level1]]-1),"00")</f>
        <v>06</v>
      </c>
      <c r="L1588" s="9" t="str">
        <f>TEXT(MID(B1588,Table1[[#This Row],[level2]]+1,5),"00")</f>
        <v>1.4</v>
      </c>
      <c r="Q1588" s="9" t="str">
        <f t="shared" si="96"/>
        <v>{"ID":"13.6.1.4", "Title":"Measure staff efficiency"},</v>
      </c>
    </row>
    <row r="1589" spans="1:17" s="9" customFormat="1" hidden="1">
      <c r="A1589" s="6">
        <v>11079</v>
      </c>
      <c r="B1589" s="7" t="s">
        <v>3164</v>
      </c>
      <c r="C1589" s="13" t="s">
        <v>3165</v>
      </c>
      <c r="D1589" s="6" t="s">
        <v>13</v>
      </c>
      <c r="E1589" s="6"/>
      <c r="F1589" s="9">
        <f t="shared" si="97"/>
        <v>3</v>
      </c>
      <c r="G1589" s="9">
        <f t="shared" si="98"/>
        <v>5</v>
      </c>
      <c r="H1589" s="9">
        <f t="shared" si="99"/>
        <v>7</v>
      </c>
      <c r="J1589" s="9" t="str">
        <f>TEXT(MID(B1589,1,Table1[[#This Row],[level1]]-1),"00")</f>
        <v>13</v>
      </c>
      <c r="K1589" s="9" t="str">
        <f>TEXT(MID(B1589,Table1[[#This Row],[level1]]+1,Table1[[#This Row],[level2]]-Table1[[#This Row],[level1]]-1),"00")</f>
        <v>06</v>
      </c>
      <c r="L1589" s="9" t="str">
        <f>TEXT(MID(B1589,Table1[[#This Row],[level2]]+1,5),"00")</f>
        <v>1.5</v>
      </c>
      <c r="Q1589" s="9" t="str">
        <f t="shared" si="96"/>
        <v>{"ID":"13.6.1.5", "Title":"Measure cycle time"},</v>
      </c>
    </row>
    <row r="1590" spans="1:17" s="9" customFormat="1">
      <c r="A1590" s="6">
        <v>11072</v>
      </c>
      <c r="B1590" s="7" t="s">
        <v>3166</v>
      </c>
      <c r="C1590" s="12" t="s">
        <v>3167</v>
      </c>
      <c r="D1590" s="6" t="s">
        <v>13</v>
      </c>
      <c r="E1590" s="6"/>
      <c r="F1590" s="9">
        <f t="shared" si="97"/>
        <v>3</v>
      </c>
      <c r="G1590" s="9">
        <f t="shared" si="98"/>
        <v>5</v>
      </c>
      <c r="H1590" s="9" t="e">
        <f t="shared" si="99"/>
        <v>#VALUE!</v>
      </c>
      <c r="J1590" s="9" t="str">
        <f>TEXT(MID(B1590,1,Table1[[#This Row],[level1]]-1),"00")</f>
        <v>13</v>
      </c>
      <c r="K1590" s="9" t="str">
        <f>TEXT(MID(B1590,Table1[[#This Row],[level1]]+1,Table1[[#This Row],[level2]]-Table1[[#This Row],[level1]]-1),"00")</f>
        <v>06</v>
      </c>
      <c r="L1590" s="9" t="str">
        <f>TEXT(MID(B1590,Table1[[#This Row],[level2]]+1,5),"00")</f>
        <v>02</v>
      </c>
      <c r="Q1590" s="9" t="str">
        <f t="shared" si="96"/>
        <v>{"ID":"13.6.2", "Title":"Benchmark performance"},</v>
      </c>
    </row>
    <row r="1591" spans="1:17" s="9" customFormat="1" hidden="1">
      <c r="A1591" s="6">
        <v>11083</v>
      </c>
      <c r="B1591" s="7" t="s">
        <v>3168</v>
      </c>
      <c r="C1591" s="13" t="s">
        <v>3169</v>
      </c>
      <c r="D1591" s="6" t="s">
        <v>13</v>
      </c>
      <c r="E1591" s="6"/>
      <c r="F1591" s="9">
        <f t="shared" si="97"/>
        <v>3</v>
      </c>
      <c r="G1591" s="9">
        <f t="shared" si="98"/>
        <v>5</v>
      </c>
      <c r="H1591" s="9">
        <f t="shared" si="99"/>
        <v>7</v>
      </c>
      <c r="J1591" s="9" t="str">
        <f>TEXT(MID(B1591,1,Table1[[#This Row],[level1]]-1),"00")</f>
        <v>13</v>
      </c>
      <c r="K1591" s="9" t="str">
        <f>TEXT(MID(B1591,Table1[[#This Row],[level1]]+1,Table1[[#This Row],[level2]]-Table1[[#This Row],[level1]]-1),"00")</f>
        <v>06</v>
      </c>
      <c r="L1591" s="9" t="str">
        <f>TEXT(MID(B1591,Table1[[#This Row],[level2]]+1,5),"00")</f>
        <v>2.1</v>
      </c>
      <c r="Q1591" s="9" t="str">
        <f t="shared" si="96"/>
        <v>{"ID":"13.6.2.1", "Title":"Conduct performance assessments"},</v>
      </c>
    </row>
    <row r="1592" spans="1:17" s="9" customFormat="1" hidden="1">
      <c r="A1592" s="6">
        <v>11084</v>
      </c>
      <c r="B1592" s="7" t="s">
        <v>3170</v>
      </c>
      <c r="C1592" s="13" t="s">
        <v>3171</v>
      </c>
      <c r="D1592" s="6" t="s">
        <v>13</v>
      </c>
      <c r="E1592" s="6"/>
      <c r="F1592" s="9">
        <f t="shared" si="97"/>
        <v>3</v>
      </c>
      <c r="G1592" s="9">
        <f t="shared" si="98"/>
        <v>5</v>
      </c>
      <c r="H1592" s="9">
        <f t="shared" si="99"/>
        <v>7</v>
      </c>
      <c r="J1592" s="9" t="str">
        <f>TEXT(MID(B1592,1,Table1[[#This Row],[level1]]-1),"00")</f>
        <v>13</v>
      </c>
      <c r="K1592" s="9" t="str">
        <f>TEXT(MID(B1592,Table1[[#This Row],[level1]]+1,Table1[[#This Row],[level2]]-Table1[[#This Row],[level1]]-1),"00")</f>
        <v>06</v>
      </c>
      <c r="L1592" s="9" t="str">
        <f>TEXT(MID(B1592,Table1[[#This Row],[level2]]+1,5),"00")</f>
        <v>2.2</v>
      </c>
      <c r="Q1592" s="9" t="str">
        <f t="shared" si="96"/>
        <v>{"ID":"13.6.2.2", "Title":"Develop benchmarking capabilities"},</v>
      </c>
    </row>
    <row r="1593" spans="1:17" s="9" customFormat="1" ht="27.6" hidden="1">
      <c r="A1593" s="6">
        <v>11085</v>
      </c>
      <c r="B1593" s="7" t="s">
        <v>3172</v>
      </c>
      <c r="C1593" s="13" t="s">
        <v>3173</v>
      </c>
      <c r="D1593" s="6" t="s">
        <v>13</v>
      </c>
      <c r="E1593" s="6"/>
      <c r="F1593" s="9">
        <f t="shared" si="97"/>
        <v>3</v>
      </c>
      <c r="G1593" s="9">
        <f t="shared" si="98"/>
        <v>5</v>
      </c>
      <c r="H1593" s="9">
        <f t="shared" si="99"/>
        <v>7</v>
      </c>
      <c r="J1593" s="9" t="str">
        <f>TEXT(MID(B1593,1,Table1[[#This Row],[level1]]-1),"00")</f>
        <v>13</v>
      </c>
      <c r="K1593" s="9" t="str">
        <f>TEXT(MID(B1593,Table1[[#This Row],[level1]]+1,Table1[[#This Row],[level2]]-Table1[[#This Row],[level1]]-1),"00")</f>
        <v>06</v>
      </c>
      <c r="L1593" s="9" t="str">
        <f>TEXT(MID(B1593,Table1[[#This Row],[level2]]+1,5),"00")</f>
        <v>2.3</v>
      </c>
      <c r="Q1593" s="9" t="str">
        <f t="shared" si="96"/>
        <v>{"ID":"13.6.2.3", "Title":"Conduct internal process and external competitive benchmarking"},</v>
      </c>
    </row>
    <row r="1594" spans="1:17" s="9" customFormat="1" hidden="1">
      <c r="A1594" s="6">
        <v>11087</v>
      </c>
      <c r="B1594" s="7" t="s">
        <v>3174</v>
      </c>
      <c r="C1594" s="13" t="s">
        <v>3175</v>
      </c>
      <c r="D1594" s="6" t="s">
        <v>13</v>
      </c>
      <c r="E1594" s="6"/>
      <c r="F1594" s="9">
        <f t="shared" si="97"/>
        <v>3</v>
      </c>
      <c r="G1594" s="9">
        <f t="shared" si="98"/>
        <v>5</v>
      </c>
      <c r="H1594" s="9">
        <f t="shared" si="99"/>
        <v>7</v>
      </c>
      <c r="J1594" s="9" t="str">
        <f>TEXT(MID(B1594,1,Table1[[#This Row],[level1]]-1),"00")</f>
        <v>13</v>
      </c>
      <c r="K1594" s="9" t="str">
        <f>TEXT(MID(B1594,Table1[[#This Row],[level1]]+1,Table1[[#This Row],[level2]]-Table1[[#This Row],[level1]]-1),"00")</f>
        <v>06</v>
      </c>
      <c r="L1594" s="9" t="str">
        <f>TEXT(MID(B1594,Table1[[#This Row],[level2]]+1,5),"00")</f>
        <v>2.4</v>
      </c>
      <c r="Q1594" s="9" t="str">
        <f t="shared" si="96"/>
        <v>{"ID":"13.6.2.4", "Title":"Conduct gap analysis"},</v>
      </c>
    </row>
    <row r="1595" spans="1:17" s="9" customFormat="1" hidden="1">
      <c r="A1595" s="6">
        <v>11088</v>
      </c>
      <c r="B1595" s="7" t="s">
        <v>3176</v>
      </c>
      <c r="C1595" s="13" t="s">
        <v>3177</v>
      </c>
      <c r="D1595" s="6" t="s">
        <v>13</v>
      </c>
      <c r="E1595" s="6"/>
      <c r="F1595" s="9">
        <f t="shared" si="97"/>
        <v>3</v>
      </c>
      <c r="G1595" s="9">
        <f t="shared" si="98"/>
        <v>5</v>
      </c>
      <c r="H1595" s="9">
        <f t="shared" si="99"/>
        <v>7</v>
      </c>
      <c r="J1595" s="9" t="str">
        <f>TEXT(MID(B1595,1,Table1[[#This Row],[level1]]-1),"00")</f>
        <v>13</v>
      </c>
      <c r="K1595" s="9" t="str">
        <f>TEXT(MID(B1595,Table1[[#This Row],[level1]]+1,Table1[[#This Row],[level2]]-Table1[[#This Row],[level1]]-1),"00")</f>
        <v>06</v>
      </c>
      <c r="L1595" s="9" t="str">
        <f>TEXT(MID(B1595,Table1[[#This Row],[level2]]+1,5),"00")</f>
        <v>2.5</v>
      </c>
      <c r="Q1595" s="9" t="str">
        <f t="shared" si="96"/>
        <v>{"ID":"13.6.2.5", "Title":"Establish need for change"},</v>
      </c>
    </row>
    <row r="1596" spans="1:17" s="9" customFormat="1">
      <c r="A1596" s="6">
        <v>20147</v>
      </c>
      <c r="B1596" s="7" t="s">
        <v>3178</v>
      </c>
      <c r="C1596" s="12" t="s">
        <v>3179</v>
      </c>
      <c r="D1596" s="6" t="s">
        <v>13</v>
      </c>
      <c r="E1596" s="6"/>
      <c r="F1596" s="9">
        <f t="shared" si="97"/>
        <v>3</v>
      </c>
      <c r="G1596" s="9">
        <f t="shared" si="98"/>
        <v>5</v>
      </c>
      <c r="H1596" s="9" t="e">
        <f t="shared" si="99"/>
        <v>#VALUE!</v>
      </c>
      <c r="J1596" s="9" t="str">
        <f>TEXT(MID(B1596,1,Table1[[#This Row],[level1]]-1),"00")</f>
        <v>13</v>
      </c>
      <c r="K1596" s="9" t="str">
        <f>TEXT(MID(B1596,Table1[[#This Row],[level1]]+1,Table1[[#This Row],[level2]]-Table1[[#This Row],[level1]]-1),"00")</f>
        <v>06</v>
      </c>
      <c r="L1596" s="9" t="str">
        <f>TEXT(MID(B1596,Table1[[#This Row],[level2]]+1,5),"00")</f>
        <v>03</v>
      </c>
      <c r="Q1596" s="9" t="str">
        <f t="shared" si="96"/>
        <v>{"ID":"13.6.3", "Title":"Evaluate process performance"},</v>
      </c>
    </row>
    <row r="1597" spans="1:17" s="9" customFormat="1" hidden="1">
      <c r="A1597" s="6">
        <v>10270</v>
      </c>
      <c r="B1597" s="7" t="s">
        <v>3180</v>
      </c>
      <c r="C1597" s="13" t="s">
        <v>3181</v>
      </c>
      <c r="D1597" s="6" t="s">
        <v>13</v>
      </c>
      <c r="E1597" s="6"/>
      <c r="F1597" s="9">
        <f t="shared" si="97"/>
        <v>3</v>
      </c>
      <c r="G1597" s="9">
        <f t="shared" si="98"/>
        <v>5</v>
      </c>
      <c r="H1597" s="9">
        <f t="shared" si="99"/>
        <v>7</v>
      </c>
      <c r="J1597" s="9" t="str">
        <f>TEXT(MID(B1597,1,Table1[[#This Row],[level1]]-1),"00")</f>
        <v>13</v>
      </c>
      <c r="K1597" s="9" t="str">
        <f>TEXT(MID(B1597,Table1[[#This Row],[level1]]+1,Table1[[#This Row],[level2]]-Table1[[#This Row],[level1]]-1),"00")</f>
        <v>06</v>
      </c>
      <c r="L1597" s="9" t="str">
        <f>TEXT(MID(B1597,Table1[[#This Row],[level2]]+1,5),"00")</f>
        <v>3.1</v>
      </c>
      <c r="Q1597" s="9" t="str">
        <f t="shared" si="96"/>
        <v>{"ID":"13.6.3.1", "Title":"Establish appropriate performance indicators (metrics)"},</v>
      </c>
    </row>
    <row r="1598" spans="1:17" s="9" customFormat="1" hidden="1">
      <c r="A1598" s="6">
        <v>10271</v>
      </c>
      <c r="B1598" s="7" t="s">
        <v>3182</v>
      </c>
      <c r="C1598" s="13" t="s">
        <v>3183</v>
      </c>
      <c r="D1598" s="6" t="s">
        <v>13</v>
      </c>
      <c r="E1598" s="6"/>
      <c r="F1598" s="9">
        <f t="shared" si="97"/>
        <v>3</v>
      </c>
      <c r="G1598" s="9">
        <f t="shared" si="98"/>
        <v>5</v>
      </c>
      <c r="H1598" s="9">
        <f t="shared" si="99"/>
        <v>7</v>
      </c>
      <c r="J1598" s="9" t="str">
        <f>TEXT(MID(B1598,1,Table1[[#This Row],[level1]]-1),"00")</f>
        <v>13</v>
      </c>
      <c r="K1598" s="9" t="str">
        <f>TEXT(MID(B1598,Table1[[#This Row],[level1]]+1,Table1[[#This Row],[level2]]-Table1[[#This Row],[level1]]-1),"00")</f>
        <v>06</v>
      </c>
      <c r="L1598" s="9" t="str">
        <f>TEXT(MID(B1598,Table1[[#This Row],[level2]]+1,5),"00")</f>
        <v>3.2</v>
      </c>
      <c r="Q1598" s="9" t="str">
        <f t="shared" si="96"/>
        <v>{"ID":"13.6.3.2", "Title":"Establish monitoring frequency"},</v>
      </c>
    </row>
    <row r="1599" spans="1:17" s="9" customFormat="1" hidden="1">
      <c r="A1599" s="6">
        <v>20148</v>
      </c>
      <c r="B1599" s="7" t="s">
        <v>3184</v>
      </c>
      <c r="C1599" s="13" t="s">
        <v>3185</v>
      </c>
      <c r="D1599" s="6" t="s">
        <v>13</v>
      </c>
      <c r="E1599" s="6"/>
      <c r="F1599" s="9">
        <f t="shared" si="97"/>
        <v>3</v>
      </c>
      <c r="G1599" s="9">
        <f t="shared" si="98"/>
        <v>5</v>
      </c>
      <c r="H1599" s="9">
        <f t="shared" si="99"/>
        <v>7</v>
      </c>
      <c r="J1599" s="9" t="str">
        <f>TEXT(MID(B1599,1,Table1[[#This Row],[level1]]-1),"00")</f>
        <v>13</v>
      </c>
      <c r="K1599" s="9" t="str">
        <f>TEXT(MID(B1599,Table1[[#This Row],[level1]]+1,Table1[[#This Row],[level2]]-Table1[[#This Row],[level1]]-1),"00")</f>
        <v>06</v>
      </c>
      <c r="L1599" s="9" t="str">
        <f>TEXT(MID(B1599,Table1[[#This Row],[level2]]+1,5),"00")</f>
        <v>3.3</v>
      </c>
      <c r="Q1599" s="9" t="str">
        <f t="shared" si="96"/>
        <v>{"ID":"13.6.3.3", "Title":"Collect data"},</v>
      </c>
    </row>
    <row r="1600" spans="1:17" s="9" customFormat="1" hidden="1">
      <c r="A1600" s="6">
        <v>10272</v>
      </c>
      <c r="B1600" s="7" t="s">
        <v>3186</v>
      </c>
      <c r="C1600" s="13" t="s">
        <v>3187</v>
      </c>
      <c r="D1600" s="6" t="s">
        <v>13</v>
      </c>
      <c r="E1600" s="6"/>
      <c r="F1600" s="9">
        <f t="shared" si="97"/>
        <v>3</v>
      </c>
      <c r="G1600" s="9">
        <f t="shared" si="98"/>
        <v>5</v>
      </c>
      <c r="H1600" s="9">
        <f t="shared" si="99"/>
        <v>7</v>
      </c>
      <c r="J1600" s="9" t="str">
        <f>TEXT(MID(B1600,1,Table1[[#This Row],[level1]]-1),"00")</f>
        <v>13</v>
      </c>
      <c r="K1600" s="9" t="str">
        <f>TEXT(MID(B1600,Table1[[#This Row],[level1]]+1,Table1[[#This Row],[level2]]-Table1[[#This Row],[level1]]-1),"00")</f>
        <v>06</v>
      </c>
      <c r="L1600" s="9" t="str">
        <f>TEXT(MID(B1600,Table1[[#This Row],[level2]]+1,5),"00")</f>
        <v>3.4</v>
      </c>
      <c r="Q1600" s="9" t="str">
        <f t="shared" si="96"/>
        <v>{"ID":"13.6.3.4", "Title":"Calculate performance measures"},</v>
      </c>
    </row>
    <row r="1601" spans="1:17" s="9" customFormat="1" hidden="1">
      <c r="A1601" s="6">
        <v>10273</v>
      </c>
      <c r="B1601" s="7" t="s">
        <v>3188</v>
      </c>
      <c r="C1601" s="13" t="s">
        <v>3189</v>
      </c>
      <c r="D1601" s="6" t="s">
        <v>13</v>
      </c>
      <c r="E1601" s="6"/>
      <c r="F1601" s="9">
        <f t="shared" si="97"/>
        <v>3</v>
      </c>
      <c r="G1601" s="9">
        <f t="shared" si="98"/>
        <v>5</v>
      </c>
      <c r="H1601" s="9">
        <f t="shared" si="99"/>
        <v>7</v>
      </c>
      <c r="J1601" s="9" t="str">
        <f>TEXT(MID(B1601,1,Table1[[#This Row],[level1]]-1),"00")</f>
        <v>13</v>
      </c>
      <c r="K1601" s="9" t="str">
        <f>TEXT(MID(B1601,Table1[[#This Row],[level1]]+1,Table1[[#This Row],[level2]]-Table1[[#This Row],[level1]]-1),"00")</f>
        <v>06</v>
      </c>
      <c r="L1601" s="9" t="str">
        <f>TEXT(MID(B1601,Table1[[#This Row],[level2]]+1,5),"00")</f>
        <v>3.5</v>
      </c>
      <c r="Q1601" s="9" t="str">
        <f t="shared" si="96"/>
        <v>{"ID":"13.6.3.5", "Title":"Identify performance trends"},</v>
      </c>
    </row>
    <row r="1602" spans="1:17" s="9" customFormat="1" hidden="1">
      <c r="A1602" s="6">
        <v>10274</v>
      </c>
      <c r="B1602" s="7" t="s">
        <v>3190</v>
      </c>
      <c r="C1602" s="13" t="s">
        <v>3191</v>
      </c>
      <c r="D1602" s="6" t="s">
        <v>13</v>
      </c>
      <c r="E1602" s="6"/>
      <c r="F1602" s="9">
        <f t="shared" si="97"/>
        <v>3</v>
      </c>
      <c r="G1602" s="9">
        <f t="shared" si="98"/>
        <v>5</v>
      </c>
      <c r="H1602" s="9">
        <f t="shared" si="99"/>
        <v>7</v>
      </c>
      <c r="J1602" s="9" t="str">
        <f>TEXT(MID(B1602,1,Table1[[#This Row],[level1]]-1),"00")</f>
        <v>13</v>
      </c>
      <c r="K1602" s="9" t="str">
        <f>TEXT(MID(B1602,Table1[[#This Row],[level1]]+1,Table1[[#This Row],[level2]]-Table1[[#This Row],[level1]]-1),"00")</f>
        <v>06</v>
      </c>
      <c r="L1602" s="9" t="str">
        <f>TEXT(MID(B1602,Table1[[#This Row],[level2]]+1,5),"00")</f>
        <v>3.6</v>
      </c>
      <c r="Q1602" s="9" t="str">
        <f t="shared" ref="Q1602:Q1621" si="100">"{""ID"":""" &amp; B1602 &amp;""", ""Title"":"""&amp;C1602&amp;"""},"</f>
        <v>{"ID":"13.6.3.6", "Title":"Analyze performance against benchmark data"},</v>
      </c>
    </row>
    <row r="1603" spans="1:17" s="9" customFormat="1" hidden="1">
      <c r="A1603" s="6">
        <v>10275</v>
      </c>
      <c r="B1603" s="7" t="s">
        <v>3192</v>
      </c>
      <c r="C1603" s="13" t="s">
        <v>3193</v>
      </c>
      <c r="D1603" s="6" t="s">
        <v>13</v>
      </c>
      <c r="E1603" s="6"/>
      <c r="F1603" s="9">
        <f t="shared" ref="F1603:F1621" si="101">FIND(".",B1603)</f>
        <v>3</v>
      </c>
      <c r="G1603" s="9">
        <f t="shared" si="98"/>
        <v>5</v>
      </c>
      <c r="H1603" s="9">
        <f t="shared" si="99"/>
        <v>7</v>
      </c>
      <c r="J1603" s="9" t="str">
        <f>TEXT(MID(B1603,1,Table1[[#This Row],[level1]]-1),"00")</f>
        <v>13</v>
      </c>
      <c r="K1603" s="9" t="str">
        <f>TEXT(MID(B1603,Table1[[#This Row],[level1]]+1,Table1[[#This Row],[level2]]-Table1[[#This Row],[level1]]-1),"00")</f>
        <v>06</v>
      </c>
      <c r="L1603" s="9" t="str">
        <f>TEXT(MID(B1603,Table1[[#This Row],[level2]]+1,5),"00")</f>
        <v>3.7</v>
      </c>
      <c r="Q1603" s="9" t="str">
        <f t="shared" si="100"/>
        <v>{"ID":"13.6.3.7", "Title":"Prepare reports"},</v>
      </c>
    </row>
    <row r="1604" spans="1:17" s="9" customFormat="1" hidden="1">
      <c r="A1604" s="6">
        <v>10276</v>
      </c>
      <c r="B1604" s="7" t="s">
        <v>3194</v>
      </c>
      <c r="C1604" s="13" t="s">
        <v>3195</v>
      </c>
      <c r="D1604" s="6" t="s">
        <v>13</v>
      </c>
      <c r="E1604" s="6"/>
      <c r="F1604" s="9">
        <f t="shared" si="101"/>
        <v>3</v>
      </c>
      <c r="G1604" s="9">
        <f t="shared" si="98"/>
        <v>5</v>
      </c>
      <c r="H1604" s="9">
        <f t="shared" si="99"/>
        <v>7</v>
      </c>
      <c r="J1604" s="9" t="str">
        <f>TEXT(MID(B1604,1,Table1[[#This Row],[level1]]-1),"00")</f>
        <v>13</v>
      </c>
      <c r="K1604" s="9" t="str">
        <f>TEXT(MID(B1604,Table1[[#This Row],[level1]]+1,Table1[[#This Row],[level2]]-Table1[[#This Row],[level1]]-1),"00")</f>
        <v>06</v>
      </c>
      <c r="L1604" s="9" t="str">
        <f>TEXT(MID(B1604,Table1[[#This Row],[level2]]+1,5),"00")</f>
        <v>3.8</v>
      </c>
      <c r="Q1604" s="9" t="str">
        <f t="shared" si="100"/>
        <v>{"ID":"13.6.3.8", "Title":"Develop performance improvement plan"},</v>
      </c>
    </row>
    <row r="1605" spans="1:17" s="9" customFormat="1">
      <c r="A1605" s="6">
        <v>11179</v>
      </c>
      <c r="B1605" s="7" t="s">
        <v>3196</v>
      </c>
      <c r="C1605" s="11" t="s">
        <v>3197</v>
      </c>
      <c r="D1605" s="6" t="s">
        <v>13</v>
      </c>
      <c r="E1605" s="6"/>
      <c r="F1605" s="9">
        <f t="shared" si="101"/>
        <v>3</v>
      </c>
      <c r="G1605" s="9" t="e">
        <f t="shared" ref="G1605:G1621" si="102">FIND(".",B1605,F1605+1)</f>
        <v>#VALUE!</v>
      </c>
      <c r="H1605" s="9" t="e">
        <f t="shared" si="99"/>
        <v>#VALUE!</v>
      </c>
      <c r="J1605" s="9" t="str">
        <f>TEXT(MID(B1605,1,Table1[[#This Row],[level1]]-1),"00")</f>
        <v>13</v>
      </c>
      <c r="K1605" s="9" t="e">
        <f>TEXT(MID(B1605,Table1[[#This Row],[level1]]+1,Table1[[#This Row],[level2]]-Table1[[#This Row],[level1]]-1),"00")</f>
        <v>#VALUE!</v>
      </c>
      <c r="L1605" s="9" t="e">
        <f>TEXT(MID(B1605,Table1[[#This Row],[level2]]+1,5),"00")</f>
        <v>#VALUE!</v>
      </c>
      <c r="Q1605" s="9" t="str">
        <f t="shared" si="100"/>
        <v>{"ID":"13.7", "Title":"Manage environmental health and safety (EHS)"},</v>
      </c>
    </row>
    <row r="1606" spans="1:17" s="9" customFormat="1">
      <c r="A1606" s="6">
        <v>11180</v>
      </c>
      <c r="B1606" s="7" t="s">
        <v>3198</v>
      </c>
      <c r="C1606" s="12" t="s">
        <v>3199</v>
      </c>
      <c r="D1606" s="6" t="s">
        <v>6</v>
      </c>
      <c r="E1606" s="6"/>
      <c r="F1606" s="9">
        <f t="shared" si="101"/>
        <v>3</v>
      </c>
      <c r="G1606" s="9">
        <f t="shared" si="102"/>
        <v>5</v>
      </c>
      <c r="H1606" s="9" t="e">
        <f t="shared" ref="H1606:H1621" si="103">FIND(".",B1606,G1606+1)</f>
        <v>#VALUE!</v>
      </c>
      <c r="J1606" s="9" t="str">
        <f>TEXT(MID(B1606,1,Table1[[#This Row],[level1]]-1),"00")</f>
        <v>13</v>
      </c>
      <c r="K1606" s="9" t="str">
        <f>TEXT(MID(B1606,Table1[[#This Row],[level1]]+1,Table1[[#This Row],[level2]]-Table1[[#This Row],[level1]]-1),"00")</f>
        <v>07</v>
      </c>
      <c r="L1606" s="9" t="str">
        <f>TEXT(MID(B1606,Table1[[#This Row],[level2]]+1,5),"00")</f>
        <v>01</v>
      </c>
      <c r="Q1606" s="9" t="str">
        <f t="shared" si="100"/>
        <v>{"ID":"13.7.1", "Title":"Determine environmental health and safety impacts"},</v>
      </c>
    </row>
    <row r="1607" spans="1:17" s="9" customFormat="1" ht="27.6" hidden="1">
      <c r="A1607" s="6">
        <v>11186</v>
      </c>
      <c r="B1607" s="7" t="s">
        <v>3200</v>
      </c>
      <c r="C1607" s="13" t="s">
        <v>3201</v>
      </c>
      <c r="D1607" s="6" t="s">
        <v>13</v>
      </c>
      <c r="E1607" s="6"/>
      <c r="F1607" s="9">
        <f t="shared" si="101"/>
        <v>3</v>
      </c>
      <c r="G1607" s="9">
        <f t="shared" si="102"/>
        <v>5</v>
      </c>
      <c r="H1607" s="9">
        <f t="shared" si="103"/>
        <v>7</v>
      </c>
      <c r="J1607" s="9" t="str">
        <f>TEXT(MID(B1607,1,Table1[[#This Row],[level1]]-1),"00")</f>
        <v>13</v>
      </c>
      <c r="K1607" s="9" t="str">
        <f>TEXT(MID(B1607,Table1[[#This Row],[level1]]+1,Table1[[#This Row],[level2]]-Table1[[#This Row],[level1]]-1),"00")</f>
        <v>07</v>
      </c>
      <c r="L1607" s="9" t="str">
        <f>TEXT(MID(B1607,Table1[[#This Row],[level2]]+1,5),"00")</f>
        <v>1.1</v>
      </c>
      <c r="Q1607" s="9" t="str">
        <f t="shared" si="100"/>
        <v>{"ID":"13.7.1.1", "Title":"Evaluate environmental impact of products, services, and operations"},</v>
      </c>
    </row>
    <row r="1608" spans="1:17" s="9" customFormat="1" hidden="1">
      <c r="A1608" s="6">
        <v>11187</v>
      </c>
      <c r="B1608" s="7" t="s">
        <v>3202</v>
      </c>
      <c r="C1608" s="13" t="s">
        <v>3203</v>
      </c>
      <c r="D1608" s="6" t="s">
        <v>13</v>
      </c>
      <c r="E1608" s="6"/>
      <c r="F1608" s="9">
        <f t="shared" si="101"/>
        <v>3</v>
      </c>
      <c r="G1608" s="9">
        <f t="shared" si="102"/>
        <v>5</v>
      </c>
      <c r="H1608" s="9">
        <f t="shared" si="103"/>
        <v>7</v>
      </c>
      <c r="J1608" s="9" t="str">
        <f>TEXT(MID(B1608,1,Table1[[#This Row],[level1]]-1),"00")</f>
        <v>13</v>
      </c>
      <c r="K1608" s="9" t="str">
        <f>TEXT(MID(B1608,Table1[[#This Row],[level1]]+1,Table1[[#This Row],[level2]]-Table1[[#This Row],[level1]]-1),"00")</f>
        <v>07</v>
      </c>
      <c r="L1608" s="9" t="str">
        <f>TEXT(MID(B1608,Table1[[#This Row],[level2]]+1,5),"00")</f>
        <v>1.2</v>
      </c>
      <c r="Q1608" s="9" t="str">
        <f t="shared" si="100"/>
        <v>{"ID":"13.7.1.2", "Title":"Conduct health and safety and environmental audits"},</v>
      </c>
    </row>
    <row r="1609" spans="1:17" s="9" customFormat="1">
      <c r="A1609" s="6">
        <v>11181</v>
      </c>
      <c r="B1609" s="7" t="s">
        <v>3204</v>
      </c>
      <c r="C1609" s="12" t="s">
        <v>3205</v>
      </c>
      <c r="D1609" s="6" t="s">
        <v>13</v>
      </c>
      <c r="E1609" s="6"/>
      <c r="F1609" s="9">
        <f t="shared" si="101"/>
        <v>3</v>
      </c>
      <c r="G1609" s="9">
        <f t="shared" si="102"/>
        <v>5</v>
      </c>
      <c r="H1609" s="9" t="e">
        <f t="shared" si="103"/>
        <v>#VALUE!</v>
      </c>
      <c r="J1609" s="9" t="str">
        <f>TEXT(MID(B1609,1,Table1[[#This Row],[level1]]-1),"00")</f>
        <v>13</v>
      </c>
      <c r="K1609" s="9" t="str">
        <f>TEXT(MID(B1609,Table1[[#This Row],[level1]]+1,Table1[[#This Row],[level2]]-Table1[[#This Row],[level1]]-1),"00")</f>
        <v>07</v>
      </c>
      <c r="L1609" s="9" t="str">
        <f>TEXT(MID(B1609,Table1[[#This Row],[level2]]+1,5),"00")</f>
        <v>02</v>
      </c>
      <c r="Q1609" s="9" t="str">
        <f t="shared" si="100"/>
        <v>{"ID":"13.7.2", "Title":"Develop and execute functional EHS program"},</v>
      </c>
    </row>
    <row r="1610" spans="1:17" s="9" customFormat="1" hidden="1">
      <c r="A1610" s="6">
        <v>11188</v>
      </c>
      <c r="B1610" s="7" t="s">
        <v>3206</v>
      </c>
      <c r="C1610" s="13" t="s">
        <v>3207</v>
      </c>
      <c r="D1610" s="6" t="s">
        <v>13</v>
      </c>
      <c r="E1610" s="6"/>
      <c r="F1610" s="9">
        <f t="shared" si="101"/>
        <v>3</v>
      </c>
      <c r="G1610" s="9">
        <f t="shared" si="102"/>
        <v>5</v>
      </c>
      <c r="H1610" s="9">
        <f t="shared" si="103"/>
        <v>7</v>
      </c>
      <c r="J1610" s="9" t="str">
        <f>TEXT(MID(B1610,1,Table1[[#This Row],[level1]]-1),"00")</f>
        <v>13</v>
      </c>
      <c r="K1610" s="9" t="str">
        <f>TEXT(MID(B1610,Table1[[#This Row],[level1]]+1,Table1[[#This Row],[level2]]-Table1[[#This Row],[level1]]-1),"00")</f>
        <v>07</v>
      </c>
      <c r="L1610" s="9" t="str">
        <f>TEXT(MID(B1610,Table1[[#This Row],[level2]]+1,5),"00")</f>
        <v>2.1</v>
      </c>
      <c r="Q1610" s="9" t="str">
        <f t="shared" si="100"/>
        <v>{"ID":"13.7.2.1", "Title":"Identify regulatory and stakeholder requirements"},</v>
      </c>
    </row>
    <row r="1611" spans="1:17" s="9" customFormat="1" hidden="1">
      <c r="A1611" s="6">
        <v>11189</v>
      </c>
      <c r="B1611" s="7" t="s">
        <v>3208</v>
      </c>
      <c r="C1611" s="13" t="s">
        <v>3209</v>
      </c>
      <c r="D1611" s="6" t="s">
        <v>13</v>
      </c>
      <c r="E1611" s="6"/>
      <c r="F1611" s="9">
        <f t="shared" si="101"/>
        <v>3</v>
      </c>
      <c r="G1611" s="9">
        <f t="shared" si="102"/>
        <v>5</v>
      </c>
      <c r="H1611" s="9">
        <f t="shared" si="103"/>
        <v>7</v>
      </c>
      <c r="J1611" s="9" t="str">
        <f>TEXT(MID(B1611,1,Table1[[#This Row],[level1]]-1),"00")</f>
        <v>13</v>
      </c>
      <c r="K1611" s="9" t="str">
        <f>TEXT(MID(B1611,Table1[[#This Row],[level1]]+1,Table1[[#This Row],[level2]]-Table1[[#This Row],[level1]]-1),"00")</f>
        <v>07</v>
      </c>
      <c r="L1611" s="9" t="str">
        <f>TEXT(MID(B1611,Table1[[#This Row],[level2]]+1,5),"00")</f>
        <v>2.2</v>
      </c>
      <c r="Q1611" s="9" t="str">
        <f t="shared" si="100"/>
        <v>{"ID":"13.7.2.2", "Title":"Assess future risks and opportunities"},</v>
      </c>
    </row>
    <row r="1612" spans="1:17" s="9" customFormat="1" hidden="1">
      <c r="A1612" s="6">
        <v>11190</v>
      </c>
      <c r="B1612" s="7" t="s">
        <v>3210</v>
      </c>
      <c r="C1612" s="13" t="s">
        <v>3211</v>
      </c>
      <c r="D1612" s="6" t="s">
        <v>13</v>
      </c>
      <c r="E1612" s="6"/>
      <c r="F1612" s="9">
        <f t="shared" si="101"/>
        <v>3</v>
      </c>
      <c r="G1612" s="9">
        <f t="shared" si="102"/>
        <v>5</v>
      </c>
      <c r="H1612" s="9">
        <f t="shared" si="103"/>
        <v>7</v>
      </c>
      <c r="J1612" s="9" t="str">
        <f>TEXT(MID(B1612,1,Table1[[#This Row],[level1]]-1),"00")</f>
        <v>13</v>
      </c>
      <c r="K1612" s="9" t="str">
        <f>TEXT(MID(B1612,Table1[[#This Row],[level1]]+1,Table1[[#This Row],[level2]]-Table1[[#This Row],[level1]]-1),"00")</f>
        <v>07</v>
      </c>
      <c r="L1612" s="9" t="str">
        <f>TEXT(MID(B1612,Table1[[#This Row],[level2]]+1,5),"00")</f>
        <v>2.3</v>
      </c>
      <c r="Q1612" s="9" t="str">
        <f t="shared" si="100"/>
        <v>{"ID":"13.7.2.3", "Title":"Create EHS policy"},</v>
      </c>
    </row>
    <row r="1613" spans="1:17" s="9" customFormat="1" hidden="1">
      <c r="A1613" s="6">
        <v>11191</v>
      </c>
      <c r="B1613" s="7" t="s">
        <v>3212</v>
      </c>
      <c r="C1613" s="13" t="s">
        <v>3213</v>
      </c>
      <c r="D1613" s="6" t="s">
        <v>13</v>
      </c>
      <c r="E1613" s="6"/>
      <c r="F1613" s="9">
        <f t="shared" si="101"/>
        <v>3</v>
      </c>
      <c r="G1613" s="9">
        <f t="shared" si="102"/>
        <v>5</v>
      </c>
      <c r="H1613" s="9">
        <f t="shared" si="103"/>
        <v>7</v>
      </c>
      <c r="J1613" s="9" t="str">
        <f>TEXT(MID(B1613,1,Table1[[#This Row],[level1]]-1),"00")</f>
        <v>13</v>
      </c>
      <c r="K1613" s="9" t="str">
        <f>TEXT(MID(B1613,Table1[[#This Row],[level1]]+1,Table1[[#This Row],[level2]]-Table1[[#This Row],[level1]]-1),"00")</f>
        <v>07</v>
      </c>
      <c r="L1613" s="9" t="str">
        <f>TEXT(MID(B1613,Table1[[#This Row],[level2]]+1,5),"00")</f>
        <v>2.4</v>
      </c>
      <c r="Q1613" s="9" t="str">
        <f t="shared" si="100"/>
        <v>{"ID":"13.7.2.4", "Title":"Record and manage EHS events"},</v>
      </c>
    </row>
    <row r="1614" spans="1:17" s="9" customFormat="1">
      <c r="A1614" s="6">
        <v>11182</v>
      </c>
      <c r="B1614" s="7" t="s">
        <v>3214</v>
      </c>
      <c r="C1614" s="12" t="s">
        <v>3215</v>
      </c>
      <c r="D1614" s="6" t="s">
        <v>13</v>
      </c>
      <c r="E1614" s="6"/>
      <c r="F1614" s="9">
        <f t="shared" si="101"/>
        <v>3</v>
      </c>
      <c r="G1614" s="9">
        <f t="shared" si="102"/>
        <v>5</v>
      </c>
      <c r="H1614" s="9" t="e">
        <f t="shared" si="103"/>
        <v>#VALUE!</v>
      </c>
      <c r="J1614" s="9" t="str">
        <f>TEXT(MID(B1614,1,Table1[[#This Row],[level1]]-1),"00")</f>
        <v>13</v>
      </c>
      <c r="K1614" s="9" t="str">
        <f>TEXT(MID(B1614,Table1[[#This Row],[level1]]+1,Table1[[#This Row],[level2]]-Table1[[#This Row],[level1]]-1),"00")</f>
        <v>07</v>
      </c>
      <c r="L1614" s="9" t="str">
        <f>TEXT(MID(B1614,Table1[[#This Row],[level2]]+1,5),"00")</f>
        <v>03</v>
      </c>
      <c r="Q1614" s="9" t="str">
        <f t="shared" si="100"/>
        <v>{"ID":"13.7.3", "Title":"Train and educate functional employees"},</v>
      </c>
    </row>
    <row r="1615" spans="1:17" s="9" customFormat="1" ht="27.6" hidden="1">
      <c r="A1615" s="6">
        <v>11192</v>
      </c>
      <c r="B1615" s="7" t="s">
        <v>3216</v>
      </c>
      <c r="C1615" s="13" t="s">
        <v>3217</v>
      </c>
      <c r="D1615" s="6" t="s">
        <v>13</v>
      </c>
      <c r="E1615" s="6"/>
      <c r="F1615" s="9">
        <f t="shared" si="101"/>
        <v>3</v>
      </c>
      <c r="G1615" s="9">
        <f t="shared" si="102"/>
        <v>5</v>
      </c>
      <c r="H1615" s="9">
        <f t="shared" si="103"/>
        <v>7</v>
      </c>
      <c r="J1615" s="9" t="str">
        <f>TEXT(MID(B1615,1,Table1[[#This Row],[level1]]-1),"00")</f>
        <v>13</v>
      </c>
      <c r="K1615" s="9" t="str">
        <f>TEXT(MID(B1615,Table1[[#This Row],[level1]]+1,Table1[[#This Row],[level2]]-Table1[[#This Row],[level1]]-1),"00")</f>
        <v>07</v>
      </c>
      <c r="L1615" s="9" t="str">
        <f>TEXT(MID(B1615,Table1[[#This Row],[level2]]+1,5),"00")</f>
        <v>3.1</v>
      </c>
      <c r="Q1615" s="9" t="str">
        <f t="shared" si="100"/>
        <v>{"ID":"13.7.3.1", "Title":"Communicate EHS issues to stakeholders and provide support"},</v>
      </c>
    </row>
    <row r="1616" spans="1:17" s="9" customFormat="1">
      <c r="A1616" s="6">
        <v>11183</v>
      </c>
      <c r="B1616" s="7" t="s">
        <v>3218</v>
      </c>
      <c r="C1616" s="12" t="s">
        <v>3219</v>
      </c>
      <c r="D1616" s="6" t="s">
        <v>13</v>
      </c>
      <c r="E1616" s="6"/>
      <c r="F1616" s="9">
        <f t="shared" si="101"/>
        <v>3</v>
      </c>
      <c r="G1616" s="9">
        <f t="shared" si="102"/>
        <v>5</v>
      </c>
      <c r="H1616" s="9" t="e">
        <f t="shared" si="103"/>
        <v>#VALUE!</v>
      </c>
      <c r="J1616" s="9" t="str">
        <f>TEXT(MID(B1616,1,Table1[[#This Row],[level1]]-1),"00")</f>
        <v>13</v>
      </c>
      <c r="K1616" s="9" t="str">
        <f>TEXT(MID(B1616,Table1[[#This Row],[level1]]+1,Table1[[#This Row],[level2]]-Table1[[#This Row],[level1]]-1),"00")</f>
        <v>07</v>
      </c>
      <c r="L1616" s="9" t="str">
        <f>TEXT(MID(B1616,Table1[[#This Row],[level2]]+1,5),"00")</f>
        <v>04</v>
      </c>
      <c r="Q1616" s="9" t="str">
        <f t="shared" si="100"/>
        <v>{"ID":"13.7.4", "Title":"Monitor and manage functional EHS management program"},</v>
      </c>
    </row>
    <row r="1617" spans="1:17" s="9" customFormat="1" hidden="1">
      <c r="A1617" s="6">
        <v>11193</v>
      </c>
      <c r="B1617" s="7" t="s">
        <v>3220</v>
      </c>
      <c r="C1617" s="13" t="s">
        <v>3221</v>
      </c>
      <c r="D1617" s="6" t="s">
        <v>13</v>
      </c>
      <c r="E1617" s="6"/>
      <c r="F1617" s="9">
        <f t="shared" si="101"/>
        <v>3</v>
      </c>
      <c r="G1617" s="9">
        <f t="shared" si="102"/>
        <v>5</v>
      </c>
      <c r="H1617" s="9">
        <f t="shared" si="103"/>
        <v>7</v>
      </c>
      <c r="J1617" s="9" t="str">
        <f>TEXT(MID(B1617,1,Table1[[#This Row],[level1]]-1),"00")</f>
        <v>13</v>
      </c>
      <c r="K1617" s="9" t="str">
        <f>TEXT(MID(B1617,Table1[[#This Row],[level1]]+1,Table1[[#This Row],[level2]]-Table1[[#This Row],[level1]]-1),"00")</f>
        <v>07</v>
      </c>
      <c r="L1617" s="9" t="str">
        <f>TEXT(MID(B1617,Table1[[#This Row],[level2]]+1,5),"00")</f>
        <v>4.1</v>
      </c>
      <c r="Q1617" s="9" t="str">
        <f t="shared" si="100"/>
        <v>{"ID":"13.7.4.1", "Title":"Manage EHS costs and benefits"},</v>
      </c>
    </row>
    <row r="1618" spans="1:17" s="9" customFormat="1" hidden="1">
      <c r="A1618" s="6">
        <v>11194</v>
      </c>
      <c r="B1618" s="7" t="s">
        <v>3222</v>
      </c>
      <c r="C1618" s="13" t="s">
        <v>3223</v>
      </c>
      <c r="D1618" s="6" t="s">
        <v>13</v>
      </c>
      <c r="E1618" s="6"/>
      <c r="F1618" s="9">
        <f t="shared" si="101"/>
        <v>3</v>
      </c>
      <c r="G1618" s="9">
        <f t="shared" si="102"/>
        <v>5</v>
      </c>
      <c r="H1618" s="9">
        <f t="shared" si="103"/>
        <v>7</v>
      </c>
      <c r="J1618" s="9" t="str">
        <f>TEXT(MID(B1618,1,Table1[[#This Row],[level1]]-1),"00")</f>
        <v>13</v>
      </c>
      <c r="K1618" s="9" t="str">
        <f>TEXT(MID(B1618,Table1[[#This Row],[level1]]+1,Table1[[#This Row],[level2]]-Table1[[#This Row],[level1]]-1),"00")</f>
        <v>07</v>
      </c>
      <c r="L1618" s="9" t="str">
        <f>TEXT(MID(B1618,Table1[[#This Row],[level2]]+1,5),"00")</f>
        <v>4.2</v>
      </c>
      <c r="Q1618" s="9" t="str">
        <f t="shared" si="100"/>
        <v>{"ID":"13.7.4.2", "Title":"Measure and report EHS performance"},</v>
      </c>
    </row>
    <row r="1619" spans="1:17" s="9" customFormat="1" hidden="1">
      <c r="A1619" s="6">
        <v>11196</v>
      </c>
      <c r="B1619" s="7" t="s">
        <v>3224</v>
      </c>
      <c r="C1619" s="13" t="s">
        <v>3225</v>
      </c>
      <c r="D1619" s="6" t="s">
        <v>13</v>
      </c>
      <c r="E1619" s="6"/>
      <c r="F1619" s="9">
        <f t="shared" si="101"/>
        <v>3</v>
      </c>
      <c r="G1619" s="9">
        <f t="shared" si="102"/>
        <v>5</v>
      </c>
      <c r="H1619" s="9">
        <f t="shared" si="103"/>
        <v>7</v>
      </c>
      <c r="J1619" s="9" t="str">
        <f>TEXT(MID(B1619,1,Table1[[#This Row],[level1]]-1),"00")</f>
        <v>13</v>
      </c>
      <c r="K1619" s="9" t="str">
        <f>TEXT(MID(B1619,Table1[[#This Row],[level1]]+1,Table1[[#This Row],[level2]]-Table1[[#This Row],[level1]]-1),"00")</f>
        <v>07</v>
      </c>
      <c r="L1619" s="9" t="str">
        <f>TEXT(MID(B1619,Table1[[#This Row],[level2]]+1,5),"00")</f>
        <v>4.3</v>
      </c>
      <c r="Q1619" s="9" t="str">
        <f t="shared" si="100"/>
        <v>{"ID":"13.7.4.3", "Title":"Implement emergency response program"},</v>
      </c>
    </row>
    <row r="1620" spans="1:17" s="9" customFormat="1" hidden="1">
      <c r="A1620" s="6">
        <v>11197</v>
      </c>
      <c r="B1620" s="7" t="s">
        <v>3226</v>
      </c>
      <c r="C1620" s="13" t="s">
        <v>3227</v>
      </c>
      <c r="D1620" s="6" t="s">
        <v>13</v>
      </c>
      <c r="E1620" s="6"/>
      <c r="F1620" s="9">
        <f t="shared" si="101"/>
        <v>3</v>
      </c>
      <c r="G1620" s="9">
        <f t="shared" si="102"/>
        <v>5</v>
      </c>
      <c r="H1620" s="9">
        <f t="shared" si="103"/>
        <v>7</v>
      </c>
      <c r="J1620" s="9" t="str">
        <f>TEXT(MID(B1620,1,Table1[[#This Row],[level1]]-1),"00")</f>
        <v>13</v>
      </c>
      <c r="K1620" s="9" t="str">
        <f>TEXT(MID(B1620,Table1[[#This Row],[level1]]+1,Table1[[#This Row],[level2]]-Table1[[#This Row],[level1]]-1),"00")</f>
        <v>07</v>
      </c>
      <c r="L1620" s="9" t="str">
        <f>TEXT(MID(B1620,Table1[[#This Row],[level2]]+1,5),"00")</f>
        <v>4.4</v>
      </c>
      <c r="Q1620" s="9" t="str">
        <f t="shared" si="100"/>
        <v>{"ID":"13.7.4.4", "Title":"Implement pollution prevention program"},</v>
      </c>
    </row>
    <row r="1621" spans="1:17" s="9" customFormat="1" hidden="1">
      <c r="A1621" s="6">
        <v>11195</v>
      </c>
      <c r="B1621" s="7" t="s">
        <v>3228</v>
      </c>
      <c r="C1621" s="13" t="s">
        <v>3229</v>
      </c>
      <c r="D1621" s="6" t="s">
        <v>13</v>
      </c>
      <c r="E1621" s="6"/>
      <c r="F1621" s="9">
        <f t="shared" si="101"/>
        <v>3</v>
      </c>
      <c r="G1621" s="9">
        <f t="shared" si="102"/>
        <v>5</v>
      </c>
      <c r="H1621" s="9">
        <f t="shared" si="103"/>
        <v>7</v>
      </c>
      <c r="J1621" s="9" t="str">
        <f>TEXT(MID(B1621,1,Table1[[#This Row],[level1]]-1),"00")</f>
        <v>13</v>
      </c>
      <c r="K1621" s="9" t="str">
        <f>TEXT(MID(B1621,Table1[[#This Row],[level1]]+1,Table1[[#This Row],[level2]]-Table1[[#This Row],[level1]]-1),"00")</f>
        <v>07</v>
      </c>
      <c r="L1621" s="9" t="str">
        <f>TEXT(MID(B1621,Table1[[#This Row],[level2]]+1,5),"00")</f>
        <v>4.5</v>
      </c>
      <c r="Q1621" s="9" t="str">
        <f t="shared" si="100"/>
        <v>{"ID":"13.7.4.5", "Title":"Provide employees with EHS support"},</v>
      </c>
    </row>
    <row r="1622" spans="1:17">
      <c r="A1622" s="6"/>
      <c r="B1622" s="7"/>
      <c r="C1622" s="13"/>
      <c r="D1622" s="6"/>
      <c r="E1622" s="6"/>
      <c r="F1622" s="9" t="e">
        <f>FIND(".",B1622)</f>
        <v>#VALUE!</v>
      </c>
      <c r="G1622" s="9" t="e">
        <f>FIND(".",B1622,F1622+1)</f>
        <v>#VALUE!</v>
      </c>
      <c r="H1622" s="9" t="e">
        <f>FIND(".",B1622,G1622+1)</f>
        <v>#VALUE!</v>
      </c>
      <c r="I1622" s="9"/>
      <c r="J1622" s="22" t="e">
        <f>TEXT(MID(B1622,1,Table1[[#This Row],[level1]]-1),"00")</f>
        <v>#VALUE!</v>
      </c>
      <c r="K1622" s="22" t="e">
        <f>TEXT(MID(B1622,Table1[[#This Row],[level1]]+1,Table1[[#This Row],[level2]]-Table1[[#This Row],[level1]]-1),"00")</f>
        <v>#VALUE!</v>
      </c>
      <c r="L1622" s="22" t="e">
        <f>TEXT(MID(B1622,Table1[[#This Row],[level2]]+1,5),"00")</f>
        <v>#VALUE!</v>
      </c>
      <c r="M1622" s="9"/>
      <c r="N1622" s="9"/>
      <c r="O1622" s="9"/>
      <c r="P1622" s="9"/>
      <c r="Q1622" s="22" t="s">
        <v>7428</v>
      </c>
    </row>
  </sheetData>
  <pageMargins left="0.25" right="0.25" top="0.75" bottom="0.75" header="0.3" footer="0.3"/>
  <pageSetup orientation="portrait" r:id="rId1"/>
  <headerFooter>
    <oddFooter>&amp;R&amp;P of &amp;N&amp;LCopyright 2016 APQC</oddFooter>
  </headerFooter>
  <rowBreaks count="12" manualBreakCount="12">
    <brk id="111" max="16383" man="1"/>
    <brk id="211" max="16383" man="1"/>
    <brk id="409" max="16383" man="1"/>
    <brk id="550" max="16383" man="1"/>
    <brk id="617" max="16383" man="1"/>
    <brk id="717" max="16383" man="1"/>
    <brk id="849" max="16383" man="1"/>
    <brk id="986" max="16383" man="1"/>
    <brk id="1248" max="16383" man="1"/>
    <brk id="1317" max="16383" man="1"/>
    <brk id="1372" max="16383" man="1"/>
    <brk id="1426" max="16383" man="1"/>
  </rowBreaks>
  <legacy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3"/>
  <sheetViews>
    <sheetView workbookViewId="0"/>
  </sheetViews>
  <sheetFormatPr defaultRowHeight="13.8"/>
  <cols>
    <col min="1" max="1" width="8.59765625" style="2" customWidth="1"/>
    <col min="2" max="2" width="8.59765625" style="5" customWidth="1"/>
    <col min="3" max="4" width="55.59765625" style="5" customWidth="1"/>
  </cols>
  <sheetData>
    <row r="1" spans="1:4" ht="30">
      <c r="A1" s="3" t="s">
        <v>3230</v>
      </c>
      <c r="B1" s="3" t="s">
        <v>1</v>
      </c>
      <c r="C1" s="3" t="s">
        <v>3231</v>
      </c>
      <c r="D1" s="3" t="s">
        <v>3232</v>
      </c>
    </row>
    <row r="2" spans="1:4" s="9" customFormat="1">
      <c r="A2" s="15">
        <v>10001</v>
      </c>
      <c r="B2" s="16"/>
      <c r="C2" s="17" t="s">
        <v>3233</v>
      </c>
      <c r="D2" s="16" t="s">
        <v>3234</v>
      </c>
    </row>
    <row r="3" spans="1:4" s="9" customFormat="1" ht="96.6">
      <c r="A3" s="18">
        <v>10002</v>
      </c>
      <c r="B3" s="19" t="s">
        <v>4</v>
      </c>
      <c r="C3" s="20" t="s">
        <v>5</v>
      </c>
      <c r="D3" s="19" t="s">
        <v>3235</v>
      </c>
    </row>
    <row r="4" spans="1:4" s="9" customFormat="1" ht="165.6">
      <c r="A4" s="18">
        <v>17040</v>
      </c>
      <c r="B4" s="19" t="s">
        <v>32</v>
      </c>
      <c r="C4" s="20" t="s">
        <v>33</v>
      </c>
      <c r="D4" s="19" t="s">
        <v>3236</v>
      </c>
    </row>
    <row r="5" spans="1:4" s="9" customFormat="1" ht="179.4">
      <c r="A5" s="18">
        <v>10015</v>
      </c>
      <c r="B5" s="19" t="s">
        <v>102</v>
      </c>
      <c r="C5" s="20" t="s">
        <v>103</v>
      </c>
      <c r="D5" s="19" t="s">
        <v>3237</v>
      </c>
    </row>
    <row r="6" spans="1:4" s="9" customFormat="1" ht="124.2">
      <c r="A6" s="18">
        <v>10016</v>
      </c>
      <c r="B6" s="19" t="s">
        <v>218</v>
      </c>
      <c r="C6" s="20" t="s">
        <v>219</v>
      </c>
      <c r="D6" s="19" t="s">
        <v>3238</v>
      </c>
    </row>
    <row r="7" spans="1:4" s="9" customFormat="1" ht="41.4">
      <c r="A7" s="18">
        <v>10003</v>
      </c>
      <c r="B7" s="19" t="s">
        <v>7</v>
      </c>
      <c r="C7" s="20" t="s">
        <v>8</v>
      </c>
      <c r="D7" s="19" t="s">
        <v>3239</v>
      </c>
    </row>
    <row r="8" spans="1:4" s="9" customFormat="1" ht="124.2">
      <c r="A8" s="18">
        <v>10061</v>
      </c>
      <c r="B8" s="19" t="s">
        <v>252</v>
      </c>
      <c r="C8" s="20" t="s">
        <v>253</v>
      </c>
      <c r="D8" s="19" t="s">
        <v>3240</v>
      </c>
    </row>
    <row r="9" spans="1:4" s="9" customFormat="1" ht="234.6">
      <c r="A9" s="18">
        <v>10063</v>
      </c>
      <c r="B9" s="19" t="s">
        <v>254</v>
      </c>
      <c r="C9" s="20" t="s">
        <v>255</v>
      </c>
      <c r="D9" s="19" t="s">
        <v>3241</v>
      </c>
    </row>
    <row r="10" spans="1:4" s="9" customFormat="1" ht="179.4">
      <c r="A10" s="18">
        <v>10066</v>
      </c>
      <c r="B10" s="19" t="s">
        <v>256</v>
      </c>
      <c r="C10" s="20" t="s">
        <v>257</v>
      </c>
      <c r="D10" s="19" t="s">
        <v>3242</v>
      </c>
    </row>
    <row r="11" spans="1:4" s="9" customFormat="1" ht="138">
      <c r="A11" s="18">
        <v>10067</v>
      </c>
      <c r="B11" s="19" t="s">
        <v>266</v>
      </c>
      <c r="C11" s="20" t="s">
        <v>267</v>
      </c>
      <c r="D11" s="19" t="s">
        <v>3243</v>
      </c>
    </row>
    <row r="12" spans="1:4" s="9" customFormat="1" ht="27.6">
      <c r="A12" s="18">
        <v>16824</v>
      </c>
      <c r="B12" s="19" t="s">
        <v>268</v>
      </c>
      <c r="C12" s="20" t="s">
        <v>269</v>
      </c>
      <c r="D12" s="19" t="s">
        <v>3244</v>
      </c>
    </row>
    <row r="13" spans="1:4" s="9" customFormat="1" ht="41.4">
      <c r="A13" s="18">
        <v>16826</v>
      </c>
      <c r="B13" s="19" t="s">
        <v>296</v>
      </c>
      <c r="C13" s="20" t="s">
        <v>297</v>
      </c>
      <c r="D13" s="19" t="s">
        <v>3245</v>
      </c>
    </row>
    <row r="14" spans="1:4" s="9" customFormat="1" ht="276">
      <c r="A14" s="18">
        <v>10072</v>
      </c>
      <c r="B14" s="19" t="s">
        <v>340</v>
      </c>
      <c r="C14" s="20" t="s">
        <v>341</v>
      </c>
      <c r="D14" s="19" t="s">
        <v>3246</v>
      </c>
    </row>
    <row r="15" spans="1:4" s="9" customFormat="1" ht="55.2">
      <c r="A15" s="18">
        <v>16808</v>
      </c>
      <c r="B15" s="19" t="s">
        <v>360</v>
      </c>
      <c r="C15" s="20" t="s">
        <v>361</v>
      </c>
      <c r="D15" s="19" t="s">
        <v>3247</v>
      </c>
    </row>
    <row r="16" spans="1:4" s="9" customFormat="1" ht="27.6">
      <c r="A16" s="18">
        <v>16809</v>
      </c>
      <c r="B16" s="19" t="s">
        <v>362</v>
      </c>
      <c r="C16" s="20" t="s">
        <v>363</v>
      </c>
      <c r="D16" s="19" t="s">
        <v>3248</v>
      </c>
    </row>
    <row r="17" spans="1:4" s="9" customFormat="1" ht="27.6">
      <c r="A17" s="18">
        <v>16810</v>
      </c>
      <c r="B17" s="19" t="s">
        <v>364</v>
      </c>
      <c r="C17" s="20" t="s">
        <v>365</v>
      </c>
      <c r="D17" s="19" t="s">
        <v>3249</v>
      </c>
    </row>
    <row r="18" spans="1:4" s="9" customFormat="1">
      <c r="A18" s="18">
        <v>16811</v>
      </c>
      <c r="B18" s="19" t="s">
        <v>366</v>
      </c>
      <c r="C18" s="20" t="s">
        <v>367</v>
      </c>
      <c r="D18" s="19" t="s">
        <v>3250</v>
      </c>
    </row>
    <row r="19" spans="1:4" s="9" customFormat="1">
      <c r="A19" s="18">
        <v>16812</v>
      </c>
      <c r="B19" s="19" t="s">
        <v>368</v>
      </c>
      <c r="C19" s="20" t="s">
        <v>369</v>
      </c>
      <c r="D19" s="19" t="s">
        <v>3251</v>
      </c>
    </row>
    <row r="20" spans="1:4" s="9" customFormat="1" ht="41.4">
      <c r="A20" s="18">
        <v>16814</v>
      </c>
      <c r="B20" s="19" t="s">
        <v>372</v>
      </c>
      <c r="C20" s="20" t="s">
        <v>373</v>
      </c>
      <c r="D20" s="19" t="s">
        <v>3252</v>
      </c>
    </row>
    <row r="21" spans="1:4" s="9" customFormat="1">
      <c r="A21" s="18">
        <v>16815</v>
      </c>
      <c r="B21" s="19" t="s">
        <v>374</v>
      </c>
      <c r="C21" s="20" t="s">
        <v>375</v>
      </c>
      <c r="D21" s="19" t="s">
        <v>3253</v>
      </c>
    </row>
    <row r="22" spans="1:4" s="9" customFormat="1" ht="138">
      <c r="A22" s="18">
        <v>10062</v>
      </c>
      <c r="B22" s="19" t="s">
        <v>378</v>
      </c>
      <c r="C22" s="20" t="s">
        <v>379</v>
      </c>
      <c r="D22" s="19" t="s">
        <v>3254</v>
      </c>
    </row>
    <row r="23" spans="1:4" s="9" customFormat="1">
      <c r="A23" s="18">
        <v>16813</v>
      </c>
      <c r="B23" s="19" t="s">
        <v>390</v>
      </c>
      <c r="C23" s="20" t="s">
        <v>391</v>
      </c>
      <c r="D23" s="19" t="s">
        <v>3255</v>
      </c>
    </row>
    <row r="24" spans="1:4" s="9" customFormat="1">
      <c r="A24" s="18">
        <v>16817</v>
      </c>
      <c r="B24" s="19" t="s">
        <v>392</v>
      </c>
      <c r="C24" s="20" t="s">
        <v>393</v>
      </c>
      <c r="D24" s="19" t="s">
        <v>3256</v>
      </c>
    </row>
    <row r="25" spans="1:4" s="9" customFormat="1" ht="41.4">
      <c r="A25" s="18">
        <v>16819</v>
      </c>
      <c r="B25" s="19" t="s">
        <v>400</v>
      </c>
      <c r="C25" s="20" t="s">
        <v>401</v>
      </c>
      <c r="D25" s="19" t="s">
        <v>3257</v>
      </c>
    </row>
    <row r="26" spans="1:4" s="9" customFormat="1">
      <c r="A26" s="18">
        <v>16820</v>
      </c>
      <c r="B26" s="19" t="s">
        <v>402</v>
      </c>
      <c r="C26" s="20" t="s">
        <v>403</v>
      </c>
      <c r="D26" s="19" t="s">
        <v>3258</v>
      </c>
    </row>
    <row r="27" spans="1:4" s="9" customFormat="1">
      <c r="A27" s="18">
        <v>16821</v>
      </c>
      <c r="B27" s="19" t="s">
        <v>404</v>
      </c>
      <c r="C27" s="20" t="s">
        <v>405</v>
      </c>
      <c r="D27" s="19" t="s">
        <v>3259</v>
      </c>
    </row>
    <row r="28" spans="1:4" s="9" customFormat="1">
      <c r="A28" s="18">
        <v>16822</v>
      </c>
      <c r="B28" s="19" t="s">
        <v>406</v>
      </c>
      <c r="C28" s="20" t="s">
        <v>407</v>
      </c>
      <c r="D28" s="19" t="s">
        <v>3260</v>
      </c>
    </row>
    <row r="29" spans="1:4" s="9" customFormat="1" ht="41.4">
      <c r="A29" s="18">
        <v>16818</v>
      </c>
      <c r="B29" s="19" t="s">
        <v>408</v>
      </c>
      <c r="C29" s="20" t="s">
        <v>409</v>
      </c>
      <c r="D29" s="19" t="s">
        <v>3261</v>
      </c>
    </row>
    <row r="30" spans="1:4" s="9" customFormat="1">
      <c r="A30" s="18">
        <v>16823</v>
      </c>
      <c r="B30" s="19" t="s">
        <v>410</v>
      </c>
      <c r="C30" s="20" t="s">
        <v>411</v>
      </c>
      <c r="D30" s="19" t="s">
        <v>3262</v>
      </c>
    </row>
    <row r="31" spans="1:4" s="9" customFormat="1" ht="69">
      <c r="A31" s="18">
        <v>10004</v>
      </c>
      <c r="B31" s="19" t="s">
        <v>9</v>
      </c>
      <c r="C31" s="20" t="s">
        <v>10</v>
      </c>
      <c r="D31" s="19" t="s">
        <v>3263</v>
      </c>
    </row>
    <row r="32" spans="1:4" s="9" customFormat="1" ht="96.6">
      <c r="A32" s="18">
        <v>10101</v>
      </c>
      <c r="B32" s="19" t="s">
        <v>448</v>
      </c>
      <c r="C32" s="20" t="s">
        <v>449</v>
      </c>
      <c r="D32" s="19" t="s">
        <v>3264</v>
      </c>
    </row>
    <row r="33" spans="1:4" s="9" customFormat="1" ht="248.4">
      <c r="A33" s="18">
        <v>10106</v>
      </c>
      <c r="B33" s="19" t="s">
        <v>450</v>
      </c>
      <c r="C33" s="20" t="s">
        <v>451</v>
      </c>
      <c r="D33" s="19" t="s">
        <v>3265</v>
      </c>
    </row>
    <row r="34" spans="1:4" s="9" customFormat="1" ht="151.80000000000001">
      <c r="A34" s="18">
        <v>10107</v>
      </c>
      <c r="B34" s="19" t="s">
        <v>464</v>
      </c>
      <c r="C34" s="20" t="s">
        <v>465</v>
      </c>
      <c r="D34" s="19" t="s">
        <v>3266</v>
      </c>
    </row>
    <row r="35" spans="1:4" s="9" customFormat="1" ht="82.8">
      <c r="A35" s="18">
        <v>10102</v>
      </c>
      <c r="B35" s="19" t="s">
        <v>476</v>
      </c>
      <c r="C35" s="20" t="s">
        <v>477</v>
      </c>
      <c r="D35" s="19" t="s">
        <v>3267</v>
      </c>
    </row>
    <row r="36" spans="1:4" s="9" customFormat="1" ht="124.2">
      <c r="A36" s="18">
        <v>11168</v>
      </c>
      <c r="B36" s="19" t="s">
        <v>478</v>
      </c>
      <c r="C36" s="20" t="s">
        <v>479</v>
      </c>
      <c r="D36" s="19" t="s">
        <v>3268</v>
      </c>
    </row>
    <row r="37" spans="1:4" s="9" customFormat="1" ht="82.8">
      <c r="A37" s="18">
        <v>10123</v>
      </c>
      <c r="B37" s="19" t="s">
        <v>488</v>
      </c>
      <c r="C37" s="20" t="s">
        <v>489</v>
      </c>
      <c r="D37" s="19" t="s">
        <v>3269</v>
      </c>
    </row>
    <row r="38" spans="1:4" s="9" customFormat="1" ht="41.4">
      <c r="A38" s="18">
        <v>18924</v>
      </c>
      <c r="B38" s="19" t="s">
        <v>552</v>
      </c>
      <c r="C38" s="20" t="s">
        <v>553</v>
      </c>
      <c r="D38" s="19" t="s">
        <v>3270</v>
      </c>
    </row>
    <row r="39" spans="1:4" s="9" customFormat="1" ht="138">
      <c r="A39" s="18">
        <v>10148</v>
      </c>
      <c r="B39" s="19" t="s">
        <v>566</v>
      </c>
      <c r="C39" s="20" t="s">
        <v>567</v>
      </c>
      <c r="D39" s="19" t="s">
        <v>3271</v>
      </c>
    </row>
    <row r="40" spans="1:4" s="9" customFormat="1" ht="138">
      <c r="A40" s="18">
        <v>10149</v>
      </c>
      <c r="B40" s="19" t="s">
        <v>568</v>
      </c>
      <c r="C40" s="20" t="s">
        <v>569</v>
      </c>
      <c r="D40" s="19" t="s">
        <v>3272</v>
      </c>
    </row>
    <row r="41" spans="1:4" s="9" customFormat="1" ht="110.4">
      <c r="A41" s="18">
        <v>10151</v>
      </c>
      <c r="B41" s="19" t="s">
        <v>578</v>
      </c>
      <c r="C41" s="20" t="s">
        <v>579</v>
      </c>
      <c r="D41" s="19" t="s">
        <v>3273</v>
      </c>
    </row>
    <row r="42" spans="1:4" s="9" customFormat="1" ht="96.6">
      <c r="A42" s="18">
        <v>10153</v>
      </c>
      <c r="B42" s="19" t="s">
        <v>618</v>
      </c>
      <c r="C42" s="20" t="s">
        <v>619</v>
      </c>
      <c r="D42" s="19" t="s">
        <v>3274</v>
      </c>
    </row>
    <row r="43" spans="1:4" s="9" customFormat="1" ht="207">
      <c r="A43" s="18">
        <v>10154</v>
      </c>
      <c r="B43" s="19" t="s">
        <v>642</v>
      </c>
      <c r="C43" s="20" t="s">
        <v>643</v>
      </c>
      <c r="D43" s="19" t="s">
        <v>3275</v>
      </c>
    </row>
    <row r="44" spans="1:4" s="9" customFormat="1" ht="41.4">
      <c r="A44" s="18">
        <v>10103</v>
      </c>
      <c r="B44" s="19" t="s">
        <v>658</v>
      </c>
      <c r="C44" s="20" t="s">
        <v>659</v>
      </c>
      <c r="D44" s="19" t="s">
        <v>3276</v>
      </c>
    </row>
    <row r="45" spans="1:4" s="9" customFormat="1" ht="69">
      <c r="A45" s="18">
        <v>10129</v>
      </c>
      <c r="B45" s="19" t="s">
        <v>660</v>
      </c>
      <c r="C45" s="20" t="s">
        <v>661</v>
      </c>
      <c r="D45" s="19" t="s">
        <v>3277</v>
      </c>
    </row>
    <row r="46" spans="1:4" s="9" customFormat="1" ht="82.8">
      <c r="A46" s="18">
        <v>10130</v>
      </c>
      <c r="B46" s="19" t="s">
        <v>670</v>
      </c>
      <c r="C46" s="20" t="s">
        <v>671</v>
      </c>
      <c r="D46" s="19" t="s">
        <v>3278</v>
      </c>
    </row>
    <row r="47" spans="1:4" s="9" customFormat="1" ht="69">
      <c r="A47" s="18">
        <v>10131</v>
      </c>
      <c r="B47" s="19" t="s">
        <v>696</v>
      </c>
      <c r="C47" s="20" t="s">
        <v>697</v>
      </c>
      <c r="D47" s="19" t="s">
        <v>3279</v>
      </c>
    </row>
    <row r="48" spans="1:4" s="9" customFormat="1" ht="96.6">
      <c r="A48" s="18">
        <v>10132</v>
      </c>
      <c r="B48" s="19" t="s">
        <v>710</v>
      </c>
      <c r="C48" s="20" t="s">
        <v>711</v>
      </c>
      <c r="D48" s="19" t="s">
        <v>3280</v>
      </c>
    </row>
    <row r="49" spans="1:4" s="9" customFormat="1" ht="303.60000000000002">
      <c r="A49" s="18">
        <v>10133</v>
      </c>
      <c r="B49" s="19" t="s">
        <v>712</v>
      </c>
      <c r="C49" s="20" t="s">
        <v>713</v>
      </c>
      <c r="D49" s="19" t="s">
        <v>3281</v>
      </c>
    </row>
    <row r="50" spans="1:4" s="9" customFormat="1" ht="179.4">
      <c r="A50" s="18">
        <v>10105</v>
      </c>
      <c r="B50" s="19" t="s">
        <v>714</v>
      </c>
      <c r="C50" s="20" t="s">
        <v>715</v>
      </c>
      <c r="D50" s="19" t="s">
        <v>3282</v>
      </c>
    </row>
    <row r="51" spans="1:4" s="9" customFormat="1" ht="124.2">
      <c r="A51" s="18">
        <v>10182</v>
      </c>
      <c r="B51" s="19" t="s">
        <v>716</v>
      </c>
      <c r="C51" s="20" t="s">
        <v>717</v>
      </c>
      <c r="D51" s="19" t="s">
        <v>3283</v>
      </c>
    </row>
    <row r="52" spans="1:4" s="9" customFormat="1" ht="138">
      <c r="A52" s="18">
        <v>10184</v>
      </c>
      <c r="B52" s="19" t="s">
        <v>732</v>
      </c>
      <c r="C52" s="20" t="s">
        <v>733</v>
      </c>
      <c r="D52" s="19" t="s">
        <v>3284</v>
      </c>
    </row>
    <row r="53" spans="1:4" s="9" customFormat="1" ht="96.6">
      <c r="A53" s="18">
        <v>10183</v>
      </c>
      <c r="B53" s="19" t="s">
        <v>744</v>
      </c>
      <c r="C53" s="20" t="s">
        <v>745</v>
      </c>
      <c r="D53" s="19" t="s">
        <v>3285</v>
      </c>
    </row>
    <row r="54" spans="1:4" s="9" customFormat="1" ht="69">
      <c r="A54" s="18">
        <v>10185</v>
      </c>
      <c r="B54" s="19" t="s">
        <v>792</v>
      </c>
      <c r="C54" s="20" t="s">
        <v>793</v>
      </c>
      <c r="D54" s="19" t="s">
        <v>3286</v>
      </c>
    </row>
    <row r="55" spans="1:4" s="9" customFormat="1" ht="138">
      <c r="A55" s="18">
        <v>10187</v>
      </c>
      <c r="B55" s="19" t="s">
        <v>826</v>
      </c>
      <c r="C55" s="20" t="s">
        <v>827</v>
      </c>
      <c r="D55" s="19" t="s">
        <v>3287</v>
      </c>
    </row>
    <row r="56" spans="1:4" s="9" customFormat="1" ht="110.4">
      <c r="A56" s="18">
        <v>10215</v>
      </c>
      <c r="B56" s="19" t="s">
        <v>842</v>
      </c>
      <c r="C56" s="20" t="s">
        <v>843</v>
      </c>
      <c r="D56" s="19" t="s">
        <v>3288</v>
      </c>
    </row>
    <row r="57" spans="1:4" s="9" customFormat="1" ht="179.4">
      <c r="A57" s="18">
        <v>10222</v>
      </c>
      <c r="B57" s="19" t="s">
        <v>864</v>
      </c>
      <c r="C57" s="20" t="s">
        <v>865</v>
      </c>
      <c r="D57" s="19" t="s">
        <v>3289</v>
      </c>
    </row>
    <row r="58" spans="1:4" s="9" customFormat="1" ht="234.6">
      <c r="A58" s="18">
        <v>10223</v>
      </c>
      <c r="B58" s="19" t="s">
        <v>880</v>
      </c>
      <c r="C58" s="20" t="s">
        <v>881</v>
      </c>
      <c r="D58" s="19" t="s">
        <v>3290</v>
      </c>
    </row>
    <row r="59" spans="1:4" s="9" customFormat="1" ht="193.2">
      <c r="A59" s="18">
        <v>10216</v>
      </c>
      <c r="B59" s="19" t="s">
        <v>953</v>
      </c>
      <c r="C59" s="20" t="s">
        <v>954</v>
      </c>
      <c r="D59" s="19" t="s">
        <v>3291</v>
      </c>
    </row>
    <row r="60" spans="1:4" s="9" customFormat="1" ht="303.60000000000002">
      <c r="A60" s="18">
        <v>10277</v>
      </c>
      <c r="B60" s="19" t="s">
        <v>955</v>
      </c>
      <c r="C60" s="20" t="s">
        <v>956</v>
      </c>
      <c r="D60" s="19" t="s">
        <v>3292</v>
      </c>
    </row>
    <row r="61" spans="1:4" s="9" customFormat="1" ht="110.4">
      <c r="A61" s="18">
        <v>10278</v>
      </c>
      <c r="B61" s="19" t="s">
        <v>971</v>
      </c>
      <c r="C61" s="20" t="s">
        <v>972</v>
      </c>
      <c r="D61" s="19" t="s">
        <v>3293</v>
      </c>
    </row>
    <row r="62" spans="1:4" s="9" customFormat="1" ht="96.6">
      <c r="A62" s="18">
        <v>10279</v>
      </c>
      <c r="B62" s="19" t="s">
        <v>981</v>
      </c>
      <c r="C62" s="20" t="s">
        <v>982</v>
      </c>
      <c r="D62" s="19" t="s">
        <v>3294</v>
      </c>
    </row>
    <row r="63" spans="1:4" s="9" customFormat="1" ht="110.4">
      <c r="A63" s="18">
        <v>10280</v>
      </c>
      <c r="B63" s="19" t="s">
        <v>997</v>
      </c>
      <c r="C63" s="20" t="s">
        <v>998</v>
      </c>
      <c r="D63" s="19" t="s">
        <v>3295</v>
      </c>
    </row>
    <row r="64" spans="1:4" s="9" customFormat="1" ht="82.8">
      <c r="A64" s="18">
        <v>10217</v>
      </c>
      <c r="B64" s="19" t="s">
        <v>1007</v>
      </c>
      <c r="C64" s="20" t="s">
        <v>1008</v>
      </c>
      <c r="D64" s="19" t="s">
        <v>3296</v>
      </c>
    </row>
    <row r="65" spans="1:4" s="9" customFormat="1" ht="96.6">
      <c r="A65" s="18">
        <v>10303</v>
      </c>
      <c r="B65" s="19" t="s">
        <v>1009</v>
      </c>
      <c r="C65" s="20" t="s">
        <v>1010</v>
      </c>
      <c r="D65" s="19" t="s">
        <v>3297</v>
      </c>
    </row>
    <row r="66" spans="1:4" s="9" customFormat="1" ht="124.2">
      <c r="A66" s="18">
        <v>10304</v>
      </c>
      <c r="B66" s="19" t="s">
        <v>1025</v>
      </c>
      <c r="C66" s="20" t="s">
        <v>1026</v>
      </c>
      <c r="D66" s="19" t="s">
        <v>3298</v>
      </c>
    </row>
    <row r="67" spans="1:4" s="9" customFormat="1" ht="96.6">
      <c r="A67" s="18">
        <v>10219</v>
      </c>
      <c r="B67" s="19" t="s">
        <v>1065</v>
      </c>
      <c r="C67" s="20" t="s">
        <v>1066</v>
      </c>
      <c r="D67" s="19" t="s">
        <v>3299</v>
      </c>
    </row>
    <row r="68" spans="1:4" s="9" customFormat="1" ht="193.2">
      <c r="A68" s="18">
        <v>10338</v>
      </c>
      <c r="B68" s="19" t="s">
        <v>1067</v>
      </c>
      <c r="C68" s="20" t="s">
        <v>1068</v>
      </c>
      <c r="D68" s="19" t="s">
        <v>3300</v>
      </c>
    </row>
    <row r="69" spans="1:4" s="9" customFormat="1" ht="41.4">
      <c r="A69" s="18">
        <v>10339</v>
      </c>
      <c r="B69" s="19" t="s">
        <v>1083</v>
      </c>
      <c r="C69" s="20" t="s">
        <v>1084</v>
      </c>
      <c r="D69" s="19" t="s">
        <v>3301</v>
      </c>
    </row>
    <row r="70" spans="1:4" s="9" customFormat="1" ht="110.4">
      <c r="A70" s="18">
        <v>10340</v>
      </c>
      <c r="B70" s="19" t="s">
        <v>1095</v>
      </c>
      <c r="C70" s="20" t="s">
        <v>1096</v>
      </c>
      <c r="D70" s="19" t="s">
        <v>3302</v>
      </c>
    </row>
    <row r="71" spans="1:4" s="9" customFormat="1" ht="96.6">
      <c r="A71" s="18">
        <v>10341</v>
      </c>
      <c r="B71" s="19" t="s">
        <v>1111</v>
      </c>
      <c r="C71" s="20" t="s">
        <v>1112</v>
      </c>
      <c r="D71" s="19" t="s">
        <v>3303</v>
      </c>
    </row>
    <row r="72" spans="1:4" s="9" customFormat="1" ht="124.2">
      <c r="A72" s="18">
        <v>10378</v>
      </c>
      <c r="B72" s="19" t="s">
        <v>1246</v>
      </c>
      <c r="C72" s="20" t="s">
        <v>1247</v>
      </c>
      <c r="D72" s="19" t="s">
        <v>3304</v>
      </c>
    </row>
    <row r="73" spans="1:4" s="9" customFormat="1" ht="96.6">
      <c r="A73" s="18">
        <v>10382</v>
      </c>
      <c r="B73" s="19" t="s">
        <v>1254</v>
      </c>
      <c r="C73" s="20" t="s">
        <v>1255</v>
      </c>
      <c r="D73" s="19" t="s">
        <v>3305</v>
      </c>
    </row>
    <row r="74" spans="1:4" s="9" customFormat="1" ht="110.4">
      <c r="A74" s="18">
        <v>10383</v>
      </c>
      <c r="B74" s="19" t="s">
        <v>1256</v>
      </c>
      <c r="C74" s="20" t="s">
        <v>1257</v>
      </c>
      <c r="D74" s="19" t="s">
        <v>3306</v>
      </c>
    </row>
    <row r="75" spans="1:4" s="9" customFormat="1" ht="96.6">
      <c r="A75" s="18">
        <v>10379</v>
      </c>
      <c r="B75" s="19" t="s">
        <v>1272</v>
      </c>
      <c r="C75" s="20" t="s">
        <v>1273</v>
      </c>
      <c r="D75" s="19" t="s">
        <v>3307</v>
      </c>
    </row>
    <row r="76" spans="1:4" s="9" customFormat="1" ht="262.2">
      <c r="A76" s="18">
        <v>10387</v>
      </c>
      <c r="B76" s="19" t="s">
        <v>1274</v>
      </c>
      <c r="C76" s="20" t="s">
        <v>1275</v>
      </c>
      <c r="D76" s="19" t="s">
        <v>3308</v>
      </c>
    </row>
    <row r="77" spans="1:4" s="9" customFormat="1" ht="96.6">
      <c r="A77" s="18">
        <v>10388</v>
      </c>
      <c r="B77" s="19" t="s">
        <v>1284</v>
      </c>
      <c r="C77" s="20" t="s">
        <v>1285</v>
      </c>
      <c r="D77" s="19" t="s">
        <v>3309</v>
      </c>
    </row>
    <row r="78" spans="1:4" s="9" customFormat="1" ht="276">
      <c r="A78" s="18">
        <v>10389</v>
      </c>
      <c r="B78" s="19" t="s">
        <v>1298</v>
      </c>
      <c r="C78" s="20" t="s">
        <v>1299</v>
      </c>
      <c r="D78" s="19" t="s">
        <v>3310</v>
      </c>
    </row>
    <row r="79" spans="1:4" s="9" customFormat="1" ht="41.4">
      <c r="A79" s="18">
        <v>19072</v>
      </c>
      <c r="B79" s="19" t="s">
        <v>1308</v>
      </c>
      <c r="C79" s="20" t="s">
        <v>1309</v>
      </c>
      <c r="D79" s="19" t="s">
        <v>3311</v>
      </c>
    </row>
    <row r="80" spans="1:4" s="9" customFormat="1" ht="82.8">
      <c r="A80" s="18">
        <v>12658</v>
      </c>
      <c r="B80" s="19" t="s">
        <v>1318</v>
      </c>
      <c r="C80" s="20" t="s">
        <v>1319</v>
      </c>
      <c r="D80" s="19" t="s">
        <v>3312</v>
      </c>
    </row>
    <row r="81" spans="1:4" s="9" customFormat="1" ht="96.6">
      <c r="A81" s="18">
        <v>10218</v>
      </c>
      <c r="B81" s="19" t="s">
        <v>1354</v>
      </c>
      <c r="C81" s="20" t="s">
        <v>1355</v>
      </c>
      <c r="D81" s="19" t="s">
        <v>3313</v>
      </c>
    </row>
    <row r="82" spans="1:4" s="9" customFormat="1" ht="82.8">
      <c r="A82" s="18">
        <v>10321</v>
      </c>
      <c r="B82" s="19" t="s">
        <v>1356</v>
      </c>
      <c r="C82" s="20" t="s">
        <v>1357</v>
      </c>
      <c r="D82" s="19" t="s">
        <v>3314</v>
      </c>
    </row>
    <row r="83" spans="1:4" s="9" customFormat="1" ht="82.8">
      <c r="A83" s="18">
        <v>10322</v>
      </c>
      <c r="B83" s="19" t="s">
        <v>1362</v>
      </c>
      <c r="C83" s="20" t="s">
        <v>1363</v>
      </c>
      <c r="D83" s="19" t="s">
        <v>3315</v>
      </c>
    </row>
    <row r="84" spans="1:4" s="9" customFormat="1" ht="41.4">
      <c r="A84" s="18">
        <v>10323</v>
      </c>
      <c r="B84" s="19" t="s">
        <v>1370</v>
      </c>
      <c r="C84" s="20" t="s">
        <v>1371</v>
      </c>
      <c r="D84" s="19" t="s">
        <v>3316</v>
      </c>
    </row>
    <row r="85" spans="1:4" s="9" customFormat="1" ht="193.2">
      <c r="A85" s="18">
        <v>10380</v>
      </c>
      <c r="B85" s="19" t="s">
        <v>1400</v>
      </c>
      <c r="C85" s="20" t="s">
        <v>1401</v>
      </c>
      <c r="D85" s="19" t="s">
        <v>3317</v>
      </c>
    </row>
    <row r="86" spans="1:4" s="9" customFormat="1" ht="262.2">
      <c r="A86" s="18">
        <v>10401</v>
      </c>
      <c r="B86" s="19" t="s">
        <v>1402</v>
      </c>
      <c r="C86" s="20" t="s">
        <v>1403</v>
      </c>
      <c r="D86" s="19" t="s">
        <v>3318</v>
      </c>
    </row>
    <row r="87" spans="1:4" s="9" customFormat="1" ht="345">
      <c r="A87" s="18">
        <v>10402</v>
      </c>
      <c r="B87" s="19" t="s">
        <v>1410</v>
      </c>
      <c r="C87" s="20" t="s">
        <v>1411</v>
      </c>
      <c r="D87" s="19" t="s">
        <v>3319</v>
      </c>
    </row>
    <row r="88" spans="1:4" s="9" customFormat="1" ht="400.2">
      <c r="A88" s="18">
        <v>10403</v>
      </c>
      <c r="B88" s="19" t="s">
        <v>1418</v>
      </c>
      <c r="C88" s="20" t="s">
        <v>1419</v>
      </c>
      <c r="D88" s="19" t="s">
        <v>3320</v>
      </c>
    </row>
    <row r="89" spans="1:4" s="9" customFormat="1" ht="110.4">
      <c r="A89" s="18">
        <v>10007</v>
      </c>
      <c r="B89" s="19" t="s">
        <v>18</v>
      </c>
      <c r="C89" s="20" t="s">
        <v>19</v>
      </c>
      <c r="D89" s="19" t="s">
        <v>3321</v>
      </c>
    </row>
    <row r="90" spans="1:4" s="9" customFormat="1" ht="55.2">
      <c r="A90" s="18">
        <v>17043</v>
      </c>
      <c r="B90" s="19" t="s">
        <v>1444</v>
      </c>
      <c r="C90" s="20" t="s">
        <v>1445</v>
      </c>
      <c r="D90" s="19" t="s">
        <v>3322</v>
      </c>
    </row>
    <row r="91" spans="1:4" s="9" customFormat="1" ht="248.4">
      <c r="A91" s="18">
        <v>10433</v>
      </c>
      <c r="B91" s="19" t="s">
        <v>1488</v>
      </c>
      <c r="C91" s="20" t="s">
        <v>1489</v>
      </c>
      <c r="D91" s="19" t="s">
        <v>3323</v>
      </c>
    </row>
    <row r="92" spans="1:4" s="9" customFormat="1" ht="69">
      <c r="A92" s="18">
        <v>10417</v>
      </c>
      <c r="B92" s="19" t="s">
        <v>1492</v>
      </c>
      <c r="C92" s="20" t="s">
        <v>1493</v>
      </c>
      <c r="D92" s="19" t="s">
        <v>3324</v>
      </c>
    </row>
    <row r="93" spans="1:4" s="9" customFormat="1" ht="69">
      <c r="A93" s="18">
        <v>10410</v>
      </c>
      <c r="B93" s="19" t="s">
        <v>1504</v>
      </c>
      <c r="C93" s="20" t="s">
        <v>1505</v>
      </c>
      <c r="D93" s="19" t="s">
        <v>3325</v>
      </c>
    </row>
    <row r="94" spans="1:4" s="9" customFormat="1" ht="82.8">
      <c r="A94" s="18">
        <v>10439</v>
      </c>
      <c r="B94" s="19" t="s">
        <v>1506</v>
      </c>
      <c r="C94" s="20" t="s">
        <v>1507</v>
      </c>
      <c r="D94" s="19" t="s">
        <v>3326</v>
      </c>
    </row>
    <row r="95" spans="1:4" s="9" customFormat="1" ht="55.2">
      <c r="A95" s="18">
        <v>10440</v>
      </c>
      <c r="B95" s="19" t="s">
        <v>1522</v>
      </c>
      <c r="C95" s="20" t="s">
        <v>1523</v>
      </c>
      <c r="D95" s="19" t="s">
        <v>3327</v>
      </c>
    </row>
    <row r="96" spans="1:4" s="9" customFormat="1" ht="27.6">
      <c r="A96" s="18">
        <v>10443</v>
      </c>
      <c r="B96" s="19" t="s">
        <v>1544</v>
      </c>
      <c r="C96" s="20" t="s">
        <v>1545</v>
      </c>
      <c r="D96" s="19" t="s">
        <v>3328</v>
      </c>
    </row>
    <row r="97" spans="1:4" s="9" customFormat="1" ht="41.4">
      <c r="A97" s="18">
        <v>10444</v>
      </c>
      <c r="B97" s="19" t="s">
        <v>1552</v>
      </c>
      <c r="C97" s="20" t="s">
        <v>1553</v>
      </c>
      <c r="D97" s="19" t="s">
        <v>3329</v>
      </c>
    </row>
    <row r="98" spans="1:4" s="9" customFormat="1" ht="55.2">
      <c r="A98" s="18">
        <v>10411</v>
      </c>
      <c r="B98" s="19" t="s">
        <v>1564</v>
      </c>
      <c r="C98" s="20" t="s">
        <v>1565</v>
      </c>
      <c r="D98" s="19" t="s">
        <v>3330</v>
      </c>
    </row>
    <row r="99" spans="1:4" s="9" customFormat="1" ht="55.2">
      <c r="A99" s="18">
        <v>10469</v>
      </c>
      <c r="B99" s="19" t="s">
        <v>1566</v>
      </c>
      <c r="C99" s="20" t="s">
        <v>1567</v>
      </c>
      <c r="D99" s="19" t="s">
        <v>3331</v>
      </c>
    </row>
    <row r="100" spans="1:4" s="9" customFormat="1" ht="55.2">
      <c r="A100" s="18">
        <v>10470</v>
      </c>
      <c r="B100" s="19" t="s">
        <v>1574</v>
      </c>
      <c r="C100" s="20" t="s">
        <v>1575</v>
      </c>
      <c r="D100" s="19" t="s">
        <v>3332</v>
      </c>
    </row>
    <row r="101" spans="1:4" s="9" customFormat="1" ht="41.4">
      <c r="A101" s="18">
        <v>10472</v>
      </c>
      <c r="B101" s="19" t="s">
        <v>1582</v>
      </c>
      <c r="C101" s="20" t="s">
        <v>1583</v>
      </c>
      <c r="D101" s="19" t="s">
        <v>3333</v>
      </c>
    </row>
    <row r="102" spans="1:4" s="9" customFormat="1" ht="69">
      <c r="A102" s="18">
        <v>10473</v>
      </c>
      <c r="B102" s="19" t="s">
        <v>1590</v>
      </c>
      <c r="C102" s="20" t="s">
        <v>1591</v>
      </c>
      <c r="D102" s="19" t="s">
        <v>3334</v>
      </c>
    </row>
    <row r="103" spans="1:4" s="9" customFormat="1" ht="55.2">
      <c r="A103" s="18">
        <v>17052</v>
      </c>
      <c r="B103" s="19" t="s">
        <v>1612</v>
      </c>
      <c r="C103" s="20" t="s">
        <v>1613</v>
      </c>
      <c r="D103" s="19" t="s">
        <v>3335</v>
      </c>
    </row>
    <row r="104" spans="1:4" s="9" customFormat="1" ht="69">
      <c r="A104" s="18">
        <v>10483</v>
      </c>
      <c r="B104" s="19" t="s">
        <v>1614</v>
      </c>
      <c r="C104" s="20" t="s">
        <v>1615</v>
      </c>
      <c r="D104" s="19" t="s">
        <v>3336</v>
      </c>
    </row>
    <row r="105" spans="1:4" s="9" customFormat="1" ht="69">
      <c r="A105" s="18">
        <v>10484</v>
      </c>
      <c r="B105" s="19" t="s">
        <v>1616</v>
      </c>
      <c r="C105" s="20" t="s">
        <v>1617</v>
      </c>
      <c r="D105" s="19" t="s">
        <v>3337</v>
      </c>
    </row>
    <row r="106" spans="1:4" s="9" customFormat="1" ht="96.6">
      <c r="A106" s="18">
        <v>10485</v>
      </c>
      <c r="B106" s="19" t="s">
        <v>1618</v>
      </c>
      <c r="C106" s="20" t="s">
        <v>1619</v>
      </c>
      <c r="D106" s="19" t="s">
        <v>3338</v>
      </c>
    </row>
    <row r="107" spans="1:4" s="9" customFormat="1" ht="55.2">
      <c r="A107" s="18">
        <v>10412</v>
      </c>
      <c r="B107" s="19" t="s">
        <v>1622</v>
      </c>
      <c r="C107" s="20" t="s">
        <v>1623</v>
      </c>
      <c r="D107" s="19" t="s">
        <v>3339</v>
      </c>
    </row>
    <row r="108" spans="1:4" s="9" customFormat="1" ht="41.4">
      <c r="A108" s="18">
        <v>10495</v>
      </c>
      <c r="B108" s="19" t="s">
        <v>1638</v>
      </c>
      <c r="C108" s="20" t="s">
        <v>1639</v>
      </c>
      <c r="D108" s="19" t="s">
        <v>3340</v>
      </c>
    </row>
    <row r="109" spans="1:4" s="9" customFormat="1" ht="96.6">
      <c r="A109" s="18">
        <v>10497</v>
      </c>
      <c r="B109" s="19" t="s">
        <v>1658</v>
      </c>
      <c r="C109" s="20" t="s">
        <v>1659</v>
      </c>
      <c r="D109" s="19" t="s">
        <v>3341</v>
      </c>
    </row>
    <row r="110" spans="1:4" s="9" customFormat="1" ht="96.6">
      <c r="A110" s="18">
        <v>10413</v>
      </c>
      <c r="B110" s="19" t="s">
        <v>1660</v>
      </c>
      <c r="C110" s="20" t="s">
        <v>1661</v>
      </c>
      <c r="D110" s="19" t="s">
        <v>3342</v>
      </c>
    </row>
    <row r="111" spans="1:4" s="9" customFormat="1" ht="55.2">
      <c r="A111" s="18">
        <v>10512</v>
      </c>
      <c r="B111" s="19" t="s">
        <v>1662</v>
      </c>
      <c r="C111" s="20" t="s">
        <v>1663</v>
      </c>
      <c r="D111" s="19" t="s">
        <v>3343</v>
      </c>
    </row>
    <row r="112" spans="1:4" s="9" customFormat="1" ht="69">
      <c r="A112" s="18">
        <v>10513</v>
      </c>
      <c r="B112" s="19" t="s">
        <v>1664</v>
      </c>
      <c r="C112" s="20" t="s">
        <v>1665</v>
      </c>
      <c r="D112" s="19" t="s">
        <v>3344</v>
      </c>
    </row>
    <row r="113" spans="1:4" s="9" customFormat="1" ht="41.4">
      <c r="A113" s="18">
        <v>10514</v>
      </c>
      <c r="B113" s="19" t="s">
        <v>1666</v>
      </c>
      <c r="C113" s="20" t="s">
        <v>1667</v>
      </c>
      <c r="D113" s="19" t="s">
        <v>3345</v>
      </c>
    </row>
    <row r="114" spans="1:4" s="9" customFormat="1" ht="41.4">
      <c r="A114" s="18">
        <v>10515</v>
      </c>
      <c r="B114" s="19" t="s">
        <v>1668</v>
      </c>
      <c r="C114" s="20" t="s">
        <v>1669</v>
      </c>
      <c r="D114" s="19" t="s">
        <v>3346</v>
      </c>
    </row>
    <row r="115" spans="1:4" s="9" customFormat="1" ht="41.4">
      <c r="A115" s="18">
        <v>10516</v>
      </c>
      <c r="B115" s="19" t="s">
        <v>1670</v>
      </c>
      <c r="C115" s="20" t="s">
        <v>1671</v>
      </c>
      <c r="D115" s="19" t="s">
        <v>3347</v>
      </c>
    </row>
    <row r="116" spans="1:4" s="9" customFormat="1" ht="41.4">
      <c r="A116" s="18">
        <v>10517</v>
      </c>
      <c r="B116" s="19" t="s">
        <v>1676</v>
      </c>
      <c r="C116" s="20" t="s">
        <v>1677</v>
      </c>
      <c r="D116" s="19" t="s">
        <v>3348</v>
      </c>
    </row>
    <row r="117" spans="1:4" s="9" customFormat="1" ht="41.4">
      <c r="A117" s="18">
        <v>10520</v>
      </c>
      <c r="B117" s="19" t="s">
        <v>1680</v>
      </c>
      <c r="C117" s="20" t="s">
        <v>1681</v>
      </c>
      <c r="D117" s="19" t="s">
        <v>3349</v>
      </c>
    </row>
    <row r="118" spans="1:4" s="9" customFormat="1" ht="27.6">
      <c r="A118" s="18">
        <v>10522</v>
      </c>
      <c r="B118" s="19" t="s">
        <v>1684</v>
      </c>
      <c r="C118" s="20" t="s">
        <v>1685</v>
      </c>
      <c r="D118" s="19" t="s">
        <v>3350</v>
      </c>
    </row>
    <row r="119" spans="1:4" s="9" customFormat="1" ht="27.6">
      <c r="A119" s="18">
        <v>10523</v>
      </c>
      <c r="B119" s="19" t="s">
        <v>1686</v>
      </c>
      <c r="C119" s="20" t="s">
        <v>1687</v>
      </c>
      <c r="D119" s="19" t="s">
        <v>3351</v>
      </c>
    </row>
    <row r="120" spans="1:4" s="9" customFormat="1" ht="41.4">
      <c r="A120" s="18">
        <v>10524</v>
      </c>
      <c r="B120" s="19" t="s">
        <v>1688</v>
      </c>
      <c r="C120" s="20" t="s">
        <v>1689</v>
      </c>
      <c r="D120" s="19" t="s">
        <v>3352</v>
      </c>
    </row>
    <row r="121" spans="1:4" s="9" customFormat="1" ht="41.4">
      <c r="A121" s="18">
        <v>10525</v>
      </c>
      <c r="B121" s="19" t="s">
        <v>1690</v>
      </c>
      <c r="C121" s="20" t="s">
        <v>1691</v>
      </c>
      <c r="D121" s="19" t="s">
        <v>3353</v>
      </c>
    </row>
    <row r="122" spans="1:4" s="9" customFormat="1" ht="55.2">
      <c r="A122" s="18">
        <v>10526</v>
      </c>
      <c r="B122" s="19" t="s">
        <v>1692</v>
      </c>
      <c r="C122" s="20" t="s">
        <v>1693</v>
      </c>
      <c r="D122" s="19" t="s">
        <v>3354</v>
      </c>
    </row>
    <row r="123" spans="1:4" s="9" customFormat="1" ht="55.2">
      <c r="A123" s="18">
        <v>10527</v>
      </c>
      <c r="B123" s="19" t="s">
        <v>1694</v>
      </c>
      <c r="C123" s="20" t="s">
        <v>1695</v>
      </c>
      <c r="D123" s="19" t="s">
        <v>3355</v>
      </c>
    </row>
    <row r="124" spans="1:4" s="9" customFormat="1" ht="41.4">
      <c r="A124" s="18">
        <v>17057</v>
      </c>
      <c r="B124" s="19" t="s">
        <v>1698</v>
      </c>
      <c r="C124" s="20" t="s">
        <v>1699</v>
      </c>
      <c r="D124" s="19" t="s">
        <v>3356</v>
      </c>
    </row>
    <row r="125" spans="1:4" s="9" customFormat="1" ht="124.2">
      <c r="A125" s="18">
        <v>10008</v>
      </c>
      <c r="B125" s="19" t="s">
        <v>20</v>
      </c>
      <c r="C125" s="20" t="s">
        <v>21</v>
      </c>
      <c r="D125" s="19" t="s">
        <v>3357</v>
      </c>
    </row>
    <row r="126" spans="1:4" s="9" customFormat="1" ht="96.6">
      <c r="A126" s="18">
        <v>10563</v>
      </c>
      <c r="B126" s="19" t="s">
        <v>1706</v>
      </c>
      <c r="C126" s="20" t="s">
        <v>1707</v>
      </c>
      <c r="D126" s="19" t="s">
        <v>3358</v>
      </c>
    </row>
    <row r="127" spans="1:4" s="9" customFormat="1" ht="82.8">
      <c r="A127" s="18">
        <v>10570</v>
      </c>
      <c r="B127" s="19" t="s">
        <v>1708</v>
      </c>
      <c r="C127" s="20" t="s">
        <v>1709</v>
      </c>
      <c r="D127" s="19" t="s">
        <v>3359</v>
      </c>
    </row>
    <row r="128" spans="1:4" s="9" customFormat="1" ht="124.2">
      <c r="A128" s="18">
        <v>10571</v>
      </c>
      <c r="B128" s="19" t="s">
        <v>1724</v>
      </c>
      <c r="C128" s="20" t="s">
        <v>1725</v>
      </c>
      <c r="D128" s="19" t="s">
        <v>3360</v>
      </c>
    </row>
    <row r="129" spans="1:4" s="9" customFormat="1" ht="96.6">
      <c r="A129" s="18">
        <v>10572</v>
      </c>
      <c r="B129" s="19" t="s">
        <v>1736</v>
      </c>
      <c r="C129" s="20" t="s">
        <v>1737</v>
      </c>
      <c r="D129" s="19" t="s">
        <v>3361</v>
      </c>
    </row>
    <row r="130" spans="1:4" s="9" customFormat="1" ht="55.2">
      <c r="A130" s="18">
        <v>10573</v>
      </c>
      <c r="B130" s="19" t="s">
        <v>1744</v>
      </c>
      <c r="C130" s="20" t="s">
        <v>1745</v>
      </c>
      <c r="D130" s="19" t="s">
        <v>3362</v>
      </c>
    </row>
    <row r="131" spans="1:4" s="9" customFormat="1" ht="69">
      <c r="A131" s="18">
        <v>10575</v>
      </c>
      <c r="B131" s="19" t="s">
        <v>1750</v>
      </c>
      <c r="C131" s="20" t="s">
        <v>1751</v>
      </c>
      <c r="D131" s="19" t="s">
        <v>3363</v>
      </c>
    </row>
    <row r="132" spans="1:4" s="9" customFormat="1" ht="124.2">
      <c r="A132" s="18">
        <v>10564</v>
      </c>
      <c r="B132" s="19" t="s">
        <v>1758</v>
      </c>
      <c r="C132" s="20" t="s">
        <v>1759</v>
      </c>
      <c r="D132" s="19" t="s">
        <v>3364</v>
      </c>
    </row>
    <row r="133" spans="1:4" s="9" customFormat="1" ht="248.4">
      <c r="A133" s="18">
        <v>10578</v>
      </c>
      <c r="B133" s="19" t="s">
        <v>1760</v>
      </c>
      <c r="C133" s="20" t="s">
        <v>1761</v>
      </c>
      <c r="D133" s="19" t="s">
        <v>3365</v>
      </c>
    </row>
    <row r="134" spans="1:4" s="9" customFormat="1" ht="69">
      <c r="A134" s="18">
        <v>10579</v>
      </c>
      <c r="B134" s="19" t="s">
        <v>1772</v>
      </c>
      <c r="C134" s="20" t="s">
        <v>1773</v>
      </c>
      <c r="D134" s="19" t="s">
        <v>3366</v>
      </c>
    </row>
    <row r="135" spans="1:4" s="9" customFormat="1" ht="96.6">
      <c r="A135" s="18">
        <v>10580</v>
      </c>
      <c r="B135" s="19" t="s">
        <v>1782</v>
      </c>
      <c r="C135" s="20" t="s">
        <v>1783</v>
      </c>
      <c r="D135" s="19" t="s">
        <v>3367</v>
      </c>
    </row>
    <row r="136" spans="1:4" s="9" customFormat="1" ht="151.80000000000001">
      <c r="A136" s="18">
        <v>10581</v>
      </c>
      <c r="B136" s="19" t="s">
        <v>1790</v>
      </c>
      <c r="C136" s="20" t="s">
        <v>1791</v>
      </c>
      <c r="D136" s="19" t="s">
        <v>3368</v>
      </c>
    </row>
    <row r="137" spans="1:4" s="9" customFormat="1" ht="262.2">
      <c r="A137" s="18">
        <v>10582</v>
      </c>
      <c r="B137" s="19" t="s">
        <v>1798</v>
      </c>
      <c r="C137" s="20" t="s">
        <v>1799</v>
      </c>
      <c r="D137" s="19" t="s">
        <v>3369</v>
      </c>
    </row>
    <row r="138" spans="1:4" s="9" customFormat="1" ht="69">
      <c r="A138" s="18">
        <v>11220</v>
      </c>
      <c r="B138" s="19" t="s">
        <v>1808</v>
      </c>
      <c r="C138" s="20" t="s">
        <v>1809</v>
      </c>
      <c r="D138" s="19" t="s">
        <v>3370</v>
      </c>
    </row>
    <row r="139" spans="1:4" s="9" customFormat="1" ht="82.8">
      <c r="A139" s="18">
        <v>10565</v>
      </c>
      <c r="B139" s="19" t="s">
        <v>1814</v>
      </c>
      <c r="C139" s="20" t="s">
        <v>1815</v>
      </c>
      <c r="D139" s="19" t="s">
        <v>3371</v>
      </c>
    </row>
    <row r="140" spans="1:4" s="9" customFormat="1" ht="82.8">
      <c r="A140" s="18">
        <v>10583</v>
      </c>
      <c r="B140" s="19" t="s">
        <v>1816</v>
      </c>
      <c r="C140" s="20" t="s">
        <v>1817</v>
      </c>
      <c r="D140" s="19" t="s">
        <v>3372</v>
      </c>
    </row>
    <row r="141" spans="1:4" s="9" customFormat="1" ht="55.2">
      <c r="A141" s="18">
        <v>10584</v>
      </c>
      <c r="B141" s="19" t="s">
        <v>1824</v>
      </c>
      <c r="C141" s="20" t="s">
        <v>1825</v>
      </c>
      <c r="D141" s="19" t="s">
        <v>3373</v>
      </c>
    </row>
    <row r="142" spans="1:4" s="9" customFormat="1" ht="41.4">
      <c r="A142" s="18">
        <v>10585</v>
      </c>
      <c r="B142" s="19" t="s">
        <v>1834</v>
      </c>
      <c r="C142" s="20" t="s">
        <v>1835</v>
      </c>
      <c r="D142" s="19" t="s">
        <v>3374</v>
      </c>
    </row>
    <row r="143" spans="1:4" s="9" customFormat="1" ht="69">
      <c r="A143" s="18">
        <v>10586</v>
      </c>
      <c r="B143" s="19" t="s">
        <v>1840</v>
      </c>
      <c r="C143" s="20" t="s">
        <v>1841</v>
      </c>
      <c r="D143" s="19" t="s">
        <v>3375</v>
      </c>
    </row>
    <row r="144" spans="1:4" s="9" customFormat="1" ht="82.8">
      <c r="A144" s="18">
        <v>10566</v>
      </c>
      <c r="B144" s="19" t="s">
        <v>1848</v>
      </c>
      <c r="C144" s="20" t="s">
        <v>1849</v>
      </c>
      <c r="D144" s="19" t="s">
        <v>3376</v>
      </c>
    </row>
    <row r="145" spans="1:4" s="9" customFormat="1" ht="69">
      <c r="A145" s="18">
        <v>10587</v>
      </c>
      <c r="B145" s="19" t="s">
        <v>1850</v>
      </c>
      <c r="C145" s="20" t="s">
        <v>1851</v>
      </c>
      <c r="D145" s="19" t="s">
        <v>3377</v>
      </c>
    </row>
    <row r="146" spans="1:4" s="9" customFormat="1" ht="96.6">
      <c r="A146" s="18">
        <v>10588</v>
      </c>
      <c r="B146" s="19" t="s">
        <v>1858</v>
      </c>
      <c r="C146" s="20" t="s">
        <v>1859</v>
      </c>
      <c r="D146" s="19" t="s">
        <v>3378</v>
      </c>
    </row>
    <row r="147" spans="1:4" s="9" customFormat="1" ht="110.4">
      <c r="A147" s="18">
        <v>10589</v>
      </c>
      <c r="B147" s="19" t="s">
        <v>1866</v>
      </c>
      <c r="C147" s="20" t="s">
        <v>1867</v>
      </c>
      <c r="D147" s="19" t="s">
        <v>3379</v>
      </c>
    </row>
    <row r="148" spans="1:4" s="9" customFormat="1" ht="96.6">
      <c r="A148" s="18">
        <v>10590</v>
      </c>
      <c r="B148" s="19" t="s">
        <v>1874</v>
      </c>
      <c r="C148" s="20" t="s">
        <v>1875</v>
      </c>
      <c r="D148" s="19" t="s">
        <v>3380</v>
      </c>
    </row>
    <row r="149" spans="1:4" s="9" customFormat="1" ht="110.4">
      <c r="A149" s="18">
        <v>10591</v>
      </c>
      <c r="B149" s="19" t="s">
        <v>1888</v>
      </c>
      <c r="C149" s="20" t="s">
        <v>1889</v>
      </c>
      <c r="D149" s="19" t="s">
        <v>3381</v>
      </c>
    </row>
    <row r="150" spans="1:4" s="9" customFormat="1" ht="82.8">
      <c r="A150" s="18">
        <v>10567</v>
      </c>
      <c r="B150" s="19" t="s">
        <v>1900</v>
      </c>
      <c r="C150" s="20" t="s">
        <v>1901</v>
      </c>
      <c r="D150" s="19" t="s">
        <v>3382</v>
      </c>
    </row>
    <row r="151" spans="1:4" s="9" customFormat="1" ht="151.80000000000001">
      <c r="A151" s="18">
        <v>10592</v>
      </c>
      <c r="B151" s="19" t="s">
        <v>1902</v>
      </c>
      <c r="C151" s="20" t="s">
        <v>1903</v>
      </c>
      <c r="D151" s="19" t="s">
        <v>3383</v>
      </c>
    </row>
    <row r="152" spans="1:4" s="9" customFormat="1" ht="124.2">
      <c r="A152" s="18">
        <v>10593</v>
      </c>
      <c r="B152" s="19" t="s">
        <v>1910</v>
      </c>
      <c r="C152" s="20" t="s">
        <v>1911</v>
      </c>
      <c r="D152" s="19" t="s">
        <v>3384</v>
      </c>
    </row>
    <row r="153" spans="1:4" s="9" customFormat="1" ht="69">
      <c r="A153" s="18">
        <v>10594</v>
      </c>
      <c r="B153" s="19" t="s">
        <v>1924</v>
      </c>
      <c r="C153" s="20" t="s">
        <v>1925</v>
      </c>
      <c r="D153" s="19" t="s">
        <v>3385</v>
      </c>
    </row>
    <row r="154" spans="1:4" s="9" customFormat="1" ht="55.2">
      <c r="A154" s="18">
        <v>10568</v>
      </c>
      <c r="B154" s="19" t="s">
        <v>1934</v>
      </c>
      <c r="C154" s="20" t="s">
        <v>1935</v>
      </c>
      <c r="D154" s="19" t="s">
        <v>3386</v>
      </c>
    </row>
    <row r="155" spans="1:4" s="9" customFormat="1" ht="55.2">
      <c r="A155" s="18">
        <v>10595</v>
      </c>
      <c r="B155" s="19" t="s">
        <v>1936</v>
      </c>
      <c r="C155" s="20" t="s">
        <v>1937</v>
      </c>
      <c r="D155" s="19" t="s">
        <v>3387</v>
      </c>
    </row>
    <row r="156" spans="1:4" s="9" customFormat="1" ht="82.8">
      <c r="A156" s="18">
        <v>10596</v>
      </c>
      <c r="B156" s="19" t="s">
        <v>1944</v>
      </c>
      <c r="C156" s="20" t="s">
        <v>1945</v>
      </c>
      <c r="D156" s="19" t="s">
        <v>3388</v>
      </c>
    </row>
    <row r="157" spans="1:4" s="9" customFormat="1" ht="124.2">
      <c r="A157" s="18">
        <v>10597</v>
      </c>
      <c r="B157" s="19" t="s">
        <v>1950</v>
      </c>
      <c r="C157" s="20" t="s">
        <v>1951</v>
      </c>
      <c r="D157" s="19" t="s">
        <v>3389</v>
      </c>
    </row>
    <row r="158" spans="1:4" s="9" customFormat="1" ht="96.6">
      <c r="A158" s="18">
        <v>10598</v>
      </c>
      <c r="B158" s="19" t="s">
        <v>1956</v>
      </c>
      <c r="C158" s="20" t="s">
        <v>1957</v>
      </c>
      <c r="D158" s="19" t="s">
        <v>3390</v>
      </c>
    </row>
    <row r="159" spans="1:4" s="9" customFormat="1" ht="96.6">
      <c r="A159" s="18">
        <v>17058</v>
      </c>
      <c r="B159" s="19" t="s">
        <v>22</v>
      </c>
      <c r="C159" s="20" t="s">
        <v>23</v>
      </c>
      <c r="D159" s="19" t="s">
        <v>3391</v>
      </c>
    </row>
    <row r="160" spans="1:4" s="9" customFormat="1" ht="124.2">
      <c r="A160" s="18">
        <v>10728</v>
      </c>
      <c r="B160" s="19" t="s">
        <v>1978</v>
      </c>
      <c r="C160" s="20" t="s">
        <v>1979</v>
      </c>
      <c r="D160" s="19" t="s">
        <v>3392</v>
      </c>
    </row>
    <row r="161" spans="1:4" s="9" customFormat="1" ht="165.6">
      <c r="A161" s="18">
        <v>10738</v>
      </c>
      <c r="B161" s="19" t="s">
        <v>1980</v>
      </c>
      <c r="C161" s="20" t="s">
        <v>1981</v>
      </c>
      <c r="D161" s="19" t="s">
        <v>3393</v>
      </c>
    </row>
    <row r="162" spans="1:4" s="9" customFormat="1" ht="82.8">
      <c r="A162" s="18">
        <v>10739</v>
      </c>
      <c r="B162" s="19" t="s">
        <v>1992</v>
      </c>
      <c r="C162" s="20" t="s">
        <v>1993</v>
      </c>
      <c r="D162" s="19" t="s">
        <v>3394</v>
      </c>
    </row>
    <row r="163" spans="1:4" s="9" customFormat="1" ht="82.8">
      <c r="A163" s="18">
        <v>10740</v>
      </c>
      <c r="B163" s="19" t="s">
        <v>2006</v>
      </c>
      <c r="C163" s="20" t="s">
        <v>2007</v>
      </c>
      <c r="D163" s="19" t="s">
        <v>3395</v>
      </c>
    </row>
    <row r="164" spans="1:4" s="9" customFormat="1" ht="165.6">
      <c r="A164" s="18">
        <v>10741</v>
      </c>
      <c r="B164" s="19" t="s">
        <v>2016</v>
      </c>
      <c r="C164" s="20" t="s">
        <v>2017</v>
      </c>
      <c r="D164" s="19" t="s">
        <v>3396</v>
      </c>
    </row>
    <row r="165" spans="1:4" s="9" customFormat="1" ht="165.6">
      <c r="A165" s="18">
        <v>10729</v>
      </c>
      <c r="B165" s="19" t="s">
        <v>2032</v>
      </c>
      <c r="C165" s="20" t="s">
        <v>2033</v>
      </c>
      <c r="D165" s="19" t="s">
        <v>3397</v>
      </c>
    </row>
    <row r="166" spans="1:4" s="9" customFormat="1" ht="96.6">
      <c r="A166" s="18">
        <v>10742</v>
      </c>
      <c r="B166" s="19" t="s">
        <v>2034</v>
      </c>
      <c r="C166" s="20" t="s">
        <v>2035</v>
      </c>
      <c r="D166" s="19" t="s">
        <v>3398</v>
      </c>
    </row>
    <row r="167" spans="1:4" s="9" customFormat="1" ht="124.2">
      <c r="A167" s="18">
        <v>10743</v>
      </c>
      <c r="B167" s="19" t="s">
        <v>2050</v>
      </c>
      <c r="C167" s="20" t="s">
        <v>2051</v>
      </c>
      <c r="D167" s="19" t="s">
        <v>3399</v>
      </c>
    </row>
    <row r="168" spans="1:4" s="9" customFormat="1" ht="124.2">
      <c r="A168" s="18">
        <v>10744</v>
      </c>
      <c r="B168" s="19" t="s">
        <v>2062</v>
      </c>
      <c r="C168" s="20" t="s">
        <v>2063</v>
      </c>
      <c r="D168" s="19" t="s">
        <v>3400</v>
      </c>
    </row>
    <row r="169" spans="1:4" s="9" customFormat="1" ht="124.2">
      <c r="A169" s="18">
        <v>10745</v>
      </c>
      <c r="B169" s="19" t="s">
        <v>2074</v>
      </c>
      <c r="C169" s="20" t="s">
        <v>2075</v>
      </c>
      <c r="D169" s="19" t="s">
        <v>3401</v>
      </c>
    </row>
    <row r="170" spans="1:4" s="9" customFormat="1" ht="110.4">
      <c r="A170" s="18">
        <v>10746</v>
      </c>
      <c r="B170" s="19" t="s">
        <v>2090</v>
      </c>
      <c r="C170" s="20" t="s">
        <v>2091</v>
      </c>
      <c r="D170" s="19" t="s">
        <v>3402</v>
      </c>
    </row>
    <row r="171" spans="1:4" s="9" customFormat="1" ht="110.4">
      <c r="A171" s="18">
        <v>10730</v>
      </c>
      <c r="B171" s="19" t="s">
        <v>2104</v>
      </c>
      <c r="C171" s="20" t="s">
        <v>2105</v>
      </c>
      <c r="D171" s="19" t="s">
        <v>3403</v>
      </c>
    </row>
    <row r="172" spans="1:4" s="9" customFormat="1" ht="69">
      <c r="A172" s="18">
        <v>10747</v>
      </c>
      <c r="B172" s="19" t="s">
        <v>2106</v>
      </c>
      <c r="C172" s="20" t="s">
        <v>2107</v>
      </c>
      <c r="D172" s="19" t="s">
        <v>3404</v>
      </c>
    </row>
    <row r="173" spans="1:4" s="9" customFormat="1" ht="96.6">
      <c r="A173" s="18">
        <v>10748</v>
      </c>
      <c r="B173" s="19" t="s">
        <v>2116</v>
      </c>
      <c r="C173" s="20" t="s">
        <v>2117</v>
      </c>
      <c r="D173" s="19" t="s">
        <v>3405</v>
      </c>
    </row>
    <row r="174" spans="1:4" s="9" customFormat="1" ht="193.2">
      <c r="A174" s="18">
        <v>10749</v>
      </c>
      <c r="B174" s="19" t="s">
        <v>2136</v>
      </c>
      <c r="C174" s="20" t="s">
        <v>2137</v>
      </c>
      <c r="D174" s="19" t="s">
        <v>3406</v>
      </c>
    </row>
    <row r="175" spans="1:4" s="9" customFormat="1" ht="96.6">
      <c r="A175" s="18">
        <v>10750</v>
      </c>
      <c r="B175" s="19" t="s">
        <v>2156</v>
      </c>
      <c r="C175" s="20" t="s">
        <v>2157</v>
      </c>
      <c r="D175" s="19" t="s">
        <v>3407</v>
      </c>
    </row>
    <row r="176" spans="1:4" s="9" customFormat="1" ht="69">
      <c r="A176" s="18">
        <v>10731</v>
      </c>
      <c r="B176" s="19" t="s">
        <v>2174</v>
      </c>
      <c r="C176" s="20" t="s">
        <v>2175</v>
      </c>
      <c r="D176" s="19" t="s">
        <v>3408</v>
      </c>
    </row>
    <row r="177" spans="1:4" s="9" customFormat="1" ht="96.6">
      <c r="A177" s="18">
        <v>10751</v>
      </c>
      <c r="B177" s="19" t="s">
        <v>2176</v>
      </c>
      <c r="C177" s="20" t="s">
        <v>2177</v>
      </c>
      <c r="D177" s="19" t="s">
        <v>3409</v>
      </c>
    </row>
    <row r="178" spans="1:4" s="9" customFormat="1" ht="124.2">
      <c r="A178" s="18">
        <v>10752</v>
      </c>
      <c r="B178" s="19" t="s">
        <v>2186</v>
      </c>
      <c r="C178" s="20" t="s">
        <v>2187</v>
      </c>
      <c r="D178" s="19" t="s">
        <v>3410</v>
      </c>
    </row>
    <row r="179" spans="1:4" s="9" customFormat="1" ht="55.2">
      <c r="A179" s="18">
        <v>10732</v>
      </c>
      <c r="B179" s="19" t="s">
        <v>2198</v>
      </c>
      <c r="C179" s="20" t="s">
        <v>2199</v>
      </c>
      <c r="D179" s="19" t="s">
        <v>3411</v>
      </c>
    </row>
    <row r="180" spans="1:4" s="9" customFormat="1" ht="124.2">
      <c r="A180" s="18">
        <v>10753</v>
      </c>
      <c r="B180" s="19" t="s">
        <v>2200</v>
      </c>
      <c r="C180" s="20" t="s">
        <v>2201</v>
      </c>
      <c r="D180" s="19" t="s">
        <v>3412</v>
      </c>
    </row>
    <row r="181" spans="1:4" s="9" customFormat="1" ht="124.2">
      <c r="A181" s="18">
        <v>10754</v>
      </c>
      <c r="B181" s="19" t="s">
        <v>2212</v>
      </c>
      <c r="C181" s="20" t="s">
        <v>2213</v>
      </c>
      <c r="D181" s="19" t="s">
        <v>3413</v>
      </c>
    </row>
    <row r="182" spans="1:4" s="9" customFormat="1" ht="82.8">
      <c r="A182" s="18">
        <v>10755</v>
      </c>
      <c r="B182" s="19" t="s">
        <v>2230</v>
      </c>
      <c r="C182" s="20" t="s">
        <v>2231</v>
      </c>
      <c r="D182" s="19" t="s">
        <v>3414</v>
      </c>
    </row>
    <row r="183" spans="1:4" s="9" customFormat="1" ht="151.80000000000001">
      <c r="A183" s="18">
        <v>10733</v>
      </c>
      <c r="B183" s="19" t="s">
        <v>2242</v>
      </c>
      <c r="C183" s="20" t="s">
        <v>2243</v>
      </c>
      <c r="D183" s="19" t="s">
        <v>3415</v>
      </c>
    </row>
    <row r="184" spans="1:4" s="9" customFormat="1" ht="138">
      <c r="A184" s="18">
        <v>10756</v>
      </c>
      <c r="B184" s="19" t="s">
        <v>2244</v>
      </c>
      <c r="C184" s="20" t="s">
        <v>2245</v>
      </c>
      <c r="D184" s="19" t="s">
        <v>3416</v>
      </c>
    </row>
    <row r="185" spans="1:4" s="9" customFormat="1" ht="82.8">
      <c r="A185" s="18">
        <v>10757</v>
      </c>
      <c r="B185" s="19" t="s">
        <v>2267</v>
      </c>
      <c r="C185" s="20" t="s">
        <v>2268</v>
      </c>
      <c r="D185" s="19" t="s">
        <v>3417</v>
      </c>
    </row>
    <row r="186" spans="1:4" s="9" customFormat="1" ht="41.4">
      <c r="A186" s="18">
        <v>10734</v>
      </c>
      <c r="B186" s="19" t="s">
        <v>2279</v>
      </c>
      <c r="C186" s="20" t="s">
        <v>2280</v>
      </c>
      <c r="D186" s="19" t="s">
        <v>3418</v>
      </c>
    </row>
    <row r="187" spans="1:4" s="9" customFormat="1" ht="69">
      <c r="A187" s="18">
        <v>10758</v>
      </c>
      <c r="B187" s="19" t="s">
        <v>2281</v>
      </c>
      <c r="C187" s="20" t="s">
        <v>2282</v>
      </c>
      <c r="D187" s="19" t="s">
        <v>3419</v>
      </c>
    </row>
    <row r="188" spans="1:4" s="9" customFormat="1" ht="82.8">
      <c r="A188" s="18">
        <v>10759</v>
      </c>
      <c r="B188" s="19" t="s">
        <v>2299</v>
      </c>
      <c r="C188" s="20" t="s">
        <v>2300</v>
      </c>
      <c r="D188" s="19" t="s">
        <v>3420</v>
      </c>
    </row>
    <row r="189" spans="1:4" s="9" customFormat="1" ht="110.4">
      <c r="A189" s="18">
        <v>10760</v>
      </c>
      <c r="B189" s="19" t="s">
        <v>2317</v>
      </c>
      <c r="C189" s="20" t="s">
        <v>2318</v>
      </c>
      <c r="D189" s="19" t="s">
        <v>3421</v>
      </c>
    </row>
    <row r="190" spans="1:4" s="9" customFormat="1" ht="69">
      <c r="A190" s="18">
        <v>10761</v>
      </c>
      <c r="B190" s="19" t="s">
        <v>2333</v>
      </c>
      <c r="C190" s="20" t="s">
        <v>2334</v>
      </c>
      <c r="D190" s="19" t="s">
        <v>3422</v>
      </c>
    </row>
    <row r="191" spans="1:4" s="9" customFormat="1" ht="55.2">
      <c r="A191" s="18">
        <v>11208</v>
      </c>
      <c r="B191" s="19" t="s">
        <v>2351</v>
      </c>
      <c r="C191" s="20" t="s">
        <v>2352</v>
      </c>
      <c r="D191" s="19" t="s">
        <v>3423</v>
      </c>
    </row>
    <row r="192" spans="1:4" s="9" customFormat="1" ht="55.2">
      <c r="A192" s="18">
        <v>10735</v>
      </c>
      <c r="B192" s="19" t="s">
        <v>2403</v>
      </c>
      <c r="C192" s="20" t="s">
        <v>2404</v>
      </c>
      <c r="D192" s="19" t="s">
        <v>3424</v>
      </c>
    </row>
    <row r="193" spans="1:4" s="9" customFormat="1" ht="82.8">
      <c r="A193" s="18">
        <v>10762</v>
      </c>
      <c r="B193" s="19" t="s">
        <v>2405</v>
      </c>
      <c r="C193" s="20" t="s">
        <v>2406</v>
      </c>
      <c r="D193" s="19" t="s">
        <v>3425</v>
      </c>
    </row>
    <row r="194" spans="1:4" s="9" customFormat="1" ht="96.6">
      <c r="A194" s="18">
        <v>10763</v>
      </c>
      <c r="B194" s="19" t="s">
        <v>2417</v>
      </c>
      <c r="C194" s="20" t="s">
        <v>2418</v>
      </c>
      <c r="D194" s="19" t="s">
        <v>3426</v>
      </c>
    </row>
    <row r="195" spans="1:4" s="9" customFormat="1" ht="55.2">
      <c r="A195" s="18">
        <v>10764</v>
      </c>
      <c r="B195" s="19" t="s">
        <v>2431</v>
      </c>
      <c r="C195" s="20" t="s">
        <v>2432</v>
      </c>
      <c r="D195" s="19" t="s">
        <v>3427</v>
      </c>
    </row>
    <row r="196" spans="1:4" s="9" customFormat="1" ht="55.2">
      <c r="A196" s="18">
        <v>10736</v>
      </c>
      <c r="B196" s="19" t="s">
        <v>2441</v>
      </c>
      <c r="C196" s="20" t="s">
        <v>2442</v>
      </c>
      <c r="D196" s="19" t="s">
        <v>3428</v>
      </c>
    </row>
    <row r="197" spans="1:4" s="9" customFormat="1" ht="55.2">
      <c r="A197" s="18">
        <v>10765</v>
      </c>
      <c r="B197" s="19" t="s">
        <v>2443</v>
      </c>
      <c r="C197" s="20" t="s">
        <v>2444</v>
      </c>
      <c r="D197" s="19" t="s">
        <v>3429</v>
      </c>
    </row>
    <row r="198" spans="1:4" s="9" customFormat="1">
      <c r="A198" s="18">
        <v>10766</v>
      </c>
      <c r="B198" s="19" t="s">
        <v>2451</v>
      </c>
      <c r="C198" s="20" t="s">
        <v>2257</v>
      </c>
      <c r="D198" s="19" t="s">
        <v>3430</v>
      </c>
    </row>
    <row r="199" spans="1:4" s="9" customFormat="1" ht="69">
      <c r="A199" s="18">
        <v>10737</v>
      </c>
      <c r="B199" s="19" t="s">
        <v>2466</v>
      </c>
      <c r="C199" s="20" t="s">
        <v>2467</v>
      </c>
      <c r="D199" s="19" t="s">
        <v>3431</v>
      </c>
    </row>
    <row r="200" spans="1:4" s="9" customFormat="1" ht="27.6">
      <c r="A200" s="18">
        <v>10767</v>
      </c>
      <c r="B200" s="19" t="s">
        <v>2468</v>
      </c>
      <c r="C200" s="20" t="s">
        <v>2469</v>
      </c>
      <c r="D200" s="19" t="s">
        <v>3432</v>
      </c>
    </row>
    <row r="201" spans="1:4" s="9" customFormat="1" ht="41.4">
      <c r="A201" s="18">
        <v>10768</v>
      </c>
      <c r="B201" s="19" t="s">
        <v>2470</v>
      </c>
      <c r="C201" s="20" t="s">
        <v>2471</v>
      </c>
      <c r="D201" s="19" t="s">
        <v>3433</v>
      </c>
    </row>
    <row r="202" spans="1:4" s="9" customFormat="1" ht="96.6">
      <c r="A202" s="18">
        <v>10769</v>
      </c>
      <c r="B202" s="19" t="s">
        <v>2472</v>
      </c>
      <c r="C202" s="20" t="s">
        <v>2473</v>
      </c>
      <c r="D202" s="19" t="s">
        <v>3434</v>
      </c>
    </row>
    <row r="203" spans="1:4" s="9" customFormat="1" ht="41.4">
      <c r="A203" s="18">
        <v>10770</v>
      </c>
      <c r="B203" s="19" t="s">
        <v>2474</v>
      </c>
      <c r="C203" s="20" t="s">
        <v>2475</v>
      </c>
      <c r="D203" s="19" t="s">
        <v>3435</v>
      </c>
    </row>
    <row r="204" spans="1:4" s="9" customFormat="1" ht="69">
      <c r="A204" s="18">
        <v>17059</v>
      </c>
      <c r="B204" s="19" t="s">
        <v>2476</v>
      </c>
      <c r="C204" s="20" t="s">
        <v>2477</v>
      </c>
      <c r="D204" s="19" t="s">
        <v>3436</v>
      </c>
    </row>
    <row r="205" spans="1:4" s="9" customFormat="1" ht="41.4">
      <c r="A205" s="18">
        <v>19207</v>
      </c>
      <c r="B205" s="19" t="s">
        <v>24</v>
      </c>
      <c r="C205" s="20" t="s">
        <v>25</v>
      </c>
      <c r="D205" s="19" t="s">
        <v>3437</v>
      </c>
    </row>
    <row r="206" spans="1:4" s="9" customFormat="1" ht="82.8">
      <c r="A206" s="18">
        <v>19208</v>
      </c>
      <c r="B206" s="19" t="s">
        <v>2531</v>
      </c>
      <c r="C206" s="20" t="s">
        <v>2532</v>
      </c>
      <c r="D206" s="19" t="s">
        <v>3438</v>
      </c>
    </row>
    <row r="207" spans="1:4" s="9" customFormat="1" ht="69">
      <c r="A207" s="18">
        <v>10940</v>
      </c>
      <c r="B207" s="19" t="s">
        <v>2619</v>
      </c>
      <c r="C207" s="20" t="s">
        <v>2620</v>
      </c>
      <c r="D207" s="19" t="s">
        <v>3439</v>
      </c>
    </row>
    <row r="208" spans="1:4" s="9" customFormat="1" ht="55.2">
      <c r="A208" s="18">
        <v>16437</v>
      </c>
      <c r="B208" s="19" t="s">
        <v>26</v>
      </c>
      <c r="C208" s="20" t="s">
        <v>27</v>
      </c>
      <c r="D208" s="19" t="s">
        <v>3440</v>
      </c>
    </row>
    <row r="209" spans="1:4" s="9" customFormat="1" ht="179.4">
      <c r="A209" s="18">
        <v>17060</v>
      </c>
      <c r="B209" s="19" t="s">
        <v>2631</v>
      </c>
      <c r="C209" s="20" t="s">
        <v>2632</v>
      </c>
      <c r="D209" s="19" t="s">
        <v>3441</v>
      </c>
    </row>
    <row r="210" spans="1:4" s="9" customFormat="1" ht="27.6">
      <c r="A210" s="18">
        <v>17467</v>
      </c>
      <c r="B210" s="19" t="s">
        <v>2680</v>
      </c>
      <c r="C210" s="20" t="s">
        <v>2681</v>
      </c>
      <c r="D210" s="19" t="s">
        <v>3442</v>
      </c>
    </row>
    <row r="211" spans="1:4" s="9" customFormat="1" ht="41.4">
      <c r="A211" s="18">
        <v>11185</v>
      </c>
      <c r="B211" s="19" t="s">
        <v>2712</v>
      </c>
      <c r="C211" s="20" t="s">
        <v>2713</v>
      </c>
      <c r="D211" s="19" t="s">
        <v>3443</v>
      </c>
    </row>
    <row r="212" spans="1:4" s="9" customFormat="1" ht="82.8">
      <c r="A212" s="18">
        <v>11216</v>
      </c>
      <c r="B212" s="19" t="s">
        <v>2726</v>
      </c>
      <c r="C212" s="20" t="s">
        <v>2727</v>
      </c>
      <c r="D212" s="19" t="s">
        <v>3444</v>
      </c>
    </row>
    <row r="213" spans="1:4" s="9" customFormat="1" ht="55.2">
      <c r="A213" s="18">
        <v>10012</v>
      </c>
      <c r="B213" s="19" t="s">
        <v>28</v>
      </c>
      <c r="C213" s="20" t="s">
        <v>29</v>
      </c>
      <c r="D213" s="19" t="s">
        <v>3445</v>
      </c>
    </row>
    <row r="214" spans="1:4" s="9" customFormat="1" ht="55.2">
      <c r="A214" s="18">
        <v>11011</v>
      </c>
      <c r="B214" s="19" t="s">
        <v>2746</v>
      </c>
      <c r="C214" s="20" t="s">
        <v>2747</v>
      </c>
      <c r="D214" s="19" t="s">
        <v>3446</v>
      </c>
    </row>
    <row r="215" spans="1:4" s="9" customFormat="1" ht="69">
      <c r="A215" s="18">
        <v>11012</v>
      </c>
      <c r="B215" s="19" t="s">
        <v>2782</v>
      </c>
      <c r="C215" s="20" t="s">
        <v>2783</v>
      </c>
      <c r="D215" s="19" t="s">
        <v>3447</v>
      </c>
    </row>
    <row r="216" spans="1:4" s="9" customFormat="1" ht="41.4">
      <c r="A216" s="18">
        <v>11013</v>
      </c>
      <c r="B216" s="19" t="s">
        <v>2787</v>
      </c>
      <c r="C216" s="20" t="s">
        <v>2788</v>
      </c>
      <c r="D216" s="19" t="s">
        <v>3448</v>
      </c>
    </row>
    <row r="217" spans="1:4" s="9" customFormat="1" ht="151.80000000000001">
      <c r="A217" s="18">
        <v>11014</v>
      </c>
      <c r="B217" s="19" t="s">
        <v>2831</v>
      </c>
      <c r="C217" s="20" t="s">
        <v>2832</v>
      </c>
      <c r="D217" s="19" t="s">
        <v>3449</v>
      </c>
    </row>
    <row r="218" spans="1:4" s="9" customFormat="1" ht="96.6">
      <c r="A218" s="18">
        <v>10013</v>
      </c>
      <c r="B218" s="19" t="s">
        <v>30</v>
      </c>
      <c r="C218" s="20" t="s">
        <v>31</v>
      </c>
      <c r="D218" s="19" t="s">
        <v>3450</v>
      </c>
    </row>
    <row r="219" spans="1:4" s="9" customFormat="1" ht="69">
      <c r="A219" s="18">
        <v>16400</v>
      </c>
      <c r="B219" s="19" t="s">
        <v>2891</v>
      </c>
      <c r="C219" s="20" t="s">
        <v>2892</v>
      </c>
      <c r="D219" s="19" t="s">
        <v>3451</v>
      </c>
    </row>
    <row r="220" spans="1:4" s="9" customFormat="1" ht="41.4">
      <c r="A220" s="18">
        <v>17471</v>
      </c>
      <c r="B220" s="19" t="s">
        <v>2959</v>
      </c>
      <c r="C220" s="20" t="s">
        <v>2960</v>
      </c>
      <c r="D220" s="19" t="s">
        <v>3452</v>
      </c>
    </row>
    <row r="221" spans="1:4" s="9" customFormat="1" ht="193.2">
      <c r="A221" s="18">
        <v>17472</v>
      </c>
      <c r="B221" s="19" t="s">
        <v>2961</v>
      </c>
      <c r="C221" s="20" t="s">
        <v>2962</v>
      </c>
      <c r="D221" s="19" t="s">
        <v>3453</v>
      </c>
    </row>
    <row r="222" spans="1:4" s="9" customFormat="1" ht="234.6">
      <c r="A222" s="18">
        <v>17473</v>
      </c>
      <c r="B222" s="19" t="s">
        <v>2963</v>
      </c>
      <c r="C222" s="20" t="s">
        <v>2964</v>
      </c>
      <c r="D222" s="19" t="s">
        <v>3454</v>
      </c>
    </row>
    <row r="223" spans="1:4" s="9" customFormat="1" ht="138">
      <c r="A223" s="18">
        <v>17474</v>
      </c>
      <c r="B223" s="19" t="s">
        <v>2965</v>
      </c>
      <c r="C223" s="20" t="s">
        <v>2966</v>
      </c>
      <c r="D223" s="19" t="s">
        <v>3455</v>
      </c>
    </row>
    <row r="224" spans="1:4" s="9" customFormat="1" ht="138">
      <c r="A224" s="18">
        <v>17475</v>
      </c>
      <c r="B224" s="19" t="s">
        <v>2967</v>
      </c>
      <c r="C224" s="20" t="s">
        <v>2968</v>
      </c>
      <c r="D224" s="19" t="s">
        <v>3456</v>
      </c>
    </row>
    <row r="225" spans="1:4" s="9" customFormat="1" ht="151.80000000000001">
      <c r="A225" s="18">
        <v>17481</v>
      </c>
      <c r="B225" s="19" t="s">
        <v>2979</v>
      </c>
      <c r="C225" s="20" t="s">
        <v>2980</v>
      </c>
      <c r="D225" s="19" t="s">
        <v>3457</v>
      </c>
    </row>
    <row r="226" spans="1:4" s="9" customFormat="1" ht="124.2">
      <c r="A226" s="18">
        <v>17482</v>
      </c>
      <c r="B226" s="19" t="s">
        <v>2981</v>
      </c>
      <c r="C226" s="20" t="s">
        <v>2982</v>
      </c>
      <c r="D226" s="19" t="s">
        <v>3458</v>
      </c>
    </row>
    <row r="227" spans="1:4" s="9" customFormat="1" ht="110.4">
      <c r="A227" s="18">
        <v>17484</v>
      </c>
      <c r="B227" s="19" t="s">
        <v>2985</v>
      </c>
      <c r="C227" s="20" t="s">
        <v>2986</v>
      </c>
      <c r="D227" s="19" t="s">
        <v>3459</v>
      </c>
    </row>
    <row r="228" spans="1:4" s="9" customFormat="1" ht="110.4">
      <c r="A228" s="18">
        <v>17485</v>
      </c>
      <c r="B228" s="19" t="s">
        <v>2987</v>
      </c>
      <c r="C228" s="20" t="s">
        <v>2988</v>
      </c>
      <c r="D228" s="19" t="s">
        <v>3460</v>
      </c>
    </row>
    <row r="229" spans="1:4" s="9" customFormat="1" ht="82.8">
      <c r="A229" s="18">
        <v>17486</v>
      </c>
      <c r="B229" s="19" t="s">
        <v>2989</v>
      </c>
      <c r="C229" s="20" t="s">
        <v>2990</v>
      </c>
      <c r="D229" s="19" t="s">
        <v>3461</v>
      </c>
    </row>
    <row r="230" spans="1:4" s="9" customFormat="1" ht="96.6">
      <c r="A230" s="18">
        <v>17488</v>
      </c>
      <c r="B230" s="19" t="s">
        <v>2993</v>
      </c>
      <c r="C230" s="20" t="s">
        <v>2994</v>
      </c>
      <c r="D230" s="19" t="s">
        <v>3462</v>
      </c>
    </row>
    <row r="231" spans="1:4" s="9" customFormat="1" ht="82.8">
      <c r="A231" s="18">
        <v>17489</v>
      </c>
      <c r="B231" s="19" t="s">
        <v>2995</v>
      </c>
      <c r="C231" s="20" t="s">
        <v>2996</v>
      </c>
      <c r="D231" s="19" t="s">
        <v>3463</v>
      </c>
    </row>
    <row r="232" spans="1:4" s="9" customFormat="1" ht="27.6">
      <c r="A232" s="18">
        <v>17491</v>
      </c>
      <c r="B232" s="19" t="s">
        <v>2999</v>
      </c>
      <c r="C232" s="20" t="s">
        <v>3000</v>
      </c>
      <c r="D232" s="19" t="s">
        <v>3464</v>
      </c>
    </row>
    <row r="233" spans="1:4" s="9" customFormat="1" ht="151.80000000000001">
      <c r="A233" s="18">
        <v>17493</v>
      </c>
      <c r="B233" s="19" t="s">
        <v>3003</v>
      </c>
      <c r="C233" s="20" t="s">
        <v>3004</v>
      </c>
      <c r="D233" s="19" t="s">
        <v>3465</v>
      </c>
    </row>
    <row r="234" spans="1:4" s="9" customFormat="1" ht="207">
      <c r="A234" s="18">
        <v>11074</v>
      </c>
      <c r="B234" s="19" t="s">
        <v>3039</v>
      </c>
      <c r="C234" s="20" t="s">
        <v>3040</v>
      </c>
      <c r="D234" s="19" t="s">
        <v>3466</v>
      </c>
    </row>
    <row r="235" spans="1:4" s="9" customFormat="1" ht="110.4">
      <c r="A235" s="18">
        <v>11134</v>
      </c>
      <c r="B235" s="19" t="s">
        <v>3041</v>
      </c>
      <c r="C235" s="20" t="s">
        <v>3042</v>
      </c>
      <c r="D235" s="19" t="s">
        <v>3467</v>
      </c>
    </row>
    <row r="236" spans="1:4" s="9" customFormat="1" ht="69">
      <c r="A236" s="18">
        <v>11135</v>
      </c>
      <c r="B236" s="19" t="s">
        <v>3075</v>
      </c>
      <c r="C236" s="20" t="s">
        <v>3076</v>
      </c>
      <c r="D236" s="19" t="s">
        <v>3468</v>
      </c>
    </row>
    <row r="237" spans="1:4" s="9" customFormat="1" ht="110.4">
      <c r="A237" s="18">
        <v>11136</v>
      </c>
      <c r="B237" s="19" t="s">
        <v>3094</v>
      </c>
      <c r="C237" s="20" t="s">
        <v>3095</v>
      </c>
      <c r="D237" s="19" t="s">
        <v>3469</v>
      </c>
    </row>
    <row r="238" spans="1:4" s="9" customFormat="1" ht="138">
      <c r="A238" s="18">
        <v>11137</v>
      </c>
      <c r="B238" s="19" t="s">
        <v>3106</v>
      </c>
      <c r="C238" s="20" t="s">
        <v>3107</v>
      </c>
      <c r="D238" s="19" t="s">
        <v>3470</v>
      </c>
    </row>
    <row r="239" spans="1:4" s="9" customFormat="1" ht="358.8">
      <c r="A239" s="18">
        <v>11073</v>
      </c>
      <c r="B239" s="19" t="s">
        <v>3114</v>
      </c>
      <c r="C239" s="20" t="s">
        <v>3115</v>
      </c>
      <c r="D239" s="19" t="s">
        <v>3471</v>
      </c>
    </row>
    <row r="240" spans="1:4" s="9" customFormat="1" ht="276">
      <c r="A240" s="18">
        <v>11095</v>
      </c>
      <c r="B240" s="19" t="s">
        <v>3116</v>
      </c>
      <c r="C240" s="20" t="s">
        <v>3117</v>
      </c>
      <c r="D240" s="19" t="s">
        <v>3472</v>
      </c>
    </row>
    <row r="241" spans="1:4" s="9" customFormat="1" ht="138">
      <c r="A241" s="18">
        <v>11096</v>
      </c>
      <c r="B241" s="19" t="s">
        <v>3138</v>
      </c>
      <c r="C241" s="20" t="s">
        <v>3139</v>
      </c>
      <c r="D241" s="19" t="s">
        <v>3473</v>
      </c>
    </row>
    <row r="242" spans="1:4" s="9" customFormat="1" ht="69">
      <c r="A242" s="18">
        <v>16436</v>
      </c>
      <c r="B242" s="19" t="s">
        <v>3152</v>
      </c>
      <c r="C242" s="20" t="s">
        <v>3153</v>
      </c>
      <c r="D242" s="19" t="s">
        <v>3474</v>
      </c>
    </row>
    <row r="243" spans="1:4" s="9" customFormat="1" ht="400.2">
      <c r="A243" s="18">
        <v>11071</v>
      </c>
      <c r="B243" s="19" t="s">
        <v>3154</v>
      </c>
      <c r="C243" s="20" t="s">
        <v>3155</v>
      </c>
      <c r="D243" s="19" t="s">
        <v>3475</v>
      </c>
    </row>
    <row r="244" spans="1:4" s="9" customFormat="1" ht="179.4">
      <c r="A244" s="18">
        <v>11075</v>
      </c>
      <c r="B244" s="19" t="s">
        <v>3156</v>
      </c>
      <c r="C244" s="20" t="s">
        <v>3157</v>
      </c>
      <c r="D244" s="19" t="s">
        <v>3476</v>
      </c>
    </row>
    <row r="245" spans="1:4" s="9" customFormat="1" ht="220.8">
      <c r="A245" s="18">
        <v>11076</v>
      </c>
      <c r="B245" s="19" t="s">
        <v>3158</v>
      </c>
      <c r="C245" s="20" t="s">
        <v>3159</v>
      </c>
      <c r="D245" s="19" t="s">
        <v>3477</v>
      </c>
    </row>
    <row r="246" spans="1:4" s="9" customFormat="1" ht="193.2">
      <c r="A246" s="18">
        <v>11077</v>
      </c>
      <c r="B246" s="19" t="s">
        <v>3160</v>
      </c>
      <c r="C246" s="20" t="s">
        <v>3161</v>
      </c>
      <c r="D246" s="19" t="s">
        <v>3478</v>
      </c>
    </row>
    <row r="247" spans="1:4" s="9" customFormat="1" ht="289.8">
      <c r="A247" s="18">
        <v>11078</v>
      </c>
      <c r="B247" s="19" t="s">
        <v>3162</v>
      </c>
      <c r="C247" s="20" t="s">
        <v>3163</v>
      </c>
      <c r="D247" s="19" t="s">
        <v>3479</v>
      </c>
    </row>
    <row r="248" spans="1:4" s="9" customFormat="1" ht="179.4">
      <c r="A248" s="18">
        <v>11079</v>
      </c>
      <c r="B248" s="19" t="s">
        <v>3164</v>
      </c>
      <c r="C248" s="20" t="s">
        <v>3165</v>
      </c>
      <c r="D248" s="19" t="s">
        <v>3480</v>
      </c>
    </row>
    <row r="249" spans="1:4" s="9" customFormat="1" ht="96.6">
      <c r="A249" s="18">
        <v>11072</v>
      </c>
      <c r="B249" s="19" t="s">
        <v>3166</v>
      </c>
      <c r="C249" s="20" t="s">
        <v>3167</v>
      </c>
      <c r="D249" s="19" t="s">
        <v>3481</v>
      </c>
    </row>
    <row r="250" spans="1:4" s="9" customFormat="1" ht="124.2">
      <c r="A250" s="18">
        <v>11083</v>
      </c>
      <c r="B250" s="19" t="s">
        <v>3168</v>
      </c>
      <c r="C250" s="20" t="s">
        <v>3169</v>
      </c>
      <c r="D250" s="19" t="s">
        <v>3482</v>
      </c>
    </row>
    <row r="251" spans="1:4" s="9" customFormat="1" ht="96.6">
      <c r="A251" s="18">
        <v>11084</v>
      </c>
      <c r="B251" s="19" t="s">
        <v>3170</v>
      </c>
      <c r="C251" s="20" t="s">
        <v>3171</v>
      </c>
      <c r="D251" s="19" t="s">
        <v>3483</v>
      </c>
    </row>
    <row r="252" spans="1:4" s="9" customFormat="1" ht="110.4">
      <c r="A252" s="18">
        <v>11087</v>
      </c>
      <c r="B252" s="19" t="s">
        <v>3174</v>
      </c>
      <c r="C252" s="20" t="s">
        <v>3175</v>
      </c>
      <c r="D252" s="19" t="s">
        <v>3484</v>
      </c>
    </row>
    <row r="253" spans="1:4" s="9" customFormat="1" ht="151.80000000000001">
      <c r="A253" s="18">
        <v>11179</v>
      </c>
      <c r="B253" s="19" t="s">
        <v>3196</v>
      </c>
      <c r="C253" s="20" t="s">
        <v>3197</v>
      </c>
      <c r="D253" s="19" t="s">
        <v>3485</v>
      </c>
    </row>
  </sheetData>
  <pageMargins left="0.25" right="0.25" top="0.75" bottom="0.75" header="0.3" footer="0.3"/>
  <pageSetup orientation="landscape" r:id="rId1"/>
  <headerFooter>
    <oddFooter>&amp;R&amp;P of &amp;N&amp;LCopyright 2016 APQC</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52"/>
  <sheetViews>
    <sheetView workbookViewId="0"/>
  </sheetViews>
  <sheetFormatPr defaultRowHeight="13.8"/>
  <cols>
    <col min="1" max="1" width="8.59765625" style="2" customWidth="1"/>
    <col min="2" max="2" width="8.59765625" style="5" customWidth="1"/>
    <col min="3" max="3" width="40.59765625" style="5" customWidth="1"/>
    <col min="4" max="4" width="15.59765625" style="5" customWidth="1"/>
    <col min="5" max="5" width="8.59765625" style="4" customWidth="1"/>
    <col min="6" max="7" width="40.59765625" style="5" customWidth="1"/>
    <col min="8" max="8" width="15.59765625" style="5" customWidth="1"/>
  </cols>
  <sheetData>
    <row r="1" spans="1:8" ht="30">
      <c r="A1" s="3" t="s">
        <v>3230</v>
      </c>
      <c r="B1" s="3" t="s">
        <v>1</v>
      </c>
      <c r="C1" s="3" t="s">
        <v>3231</v>
      </c>
      <c r="D1" s="3" t="s">
        <v>3486</v>
      </c>
      <c r="E1" s="3" t="s">
        <v>3487</v>
      </c>
      <c r="F1" s="3" t="s">
        <v>3488</v>
      </c>
      <c r="G1" s="3" t="s">
        <v>3489</v>
      </c>
      <c r="H1" s="3" t="s">
        <v>3490</v>
      </c>
    </row>
    <row r="2" spans="1:8" s="9" customFormat="1" ht="41.4">
      <c r="A2" s="21">
        <v>10002</v>
      </c>
      <c r="B2" s="8" t="s">
        <v>4</v>
      </c>
      <c r="C2" s="8" t="s">
        <v>5</v>
      </c>
      <c r="D2" s="8" t="s">
        <v>3491</v>
      </c>
      <c r="E2" s="7">
        <v>101337</v>
      </c>
      <c r="F2" s="8" t="s">
        <v>3492</v>
      </c>
      <c r="G2" s="8" t="s">
        <v>3493</v>
      </c>
      <c r="H2" s="8" t="s">
        <v>3494</v>
      </c>
    </row>
    <row r="3" spans="1:8" s="9" customFormat="1" ht="55.2">
      <c r="A3" s="21">
        <v>10002</v>
      </c>
      <c r="B3" s="8" t="s">
        <v>4</v>
      </c>
      <c r="C3" s="8" t="s">
        <v>5</v>
      </c>
      <c r="D3" s="8" t="s">
        <v>3491</v>
      </c>
      <c r="E3" s="7">
        <v>101339</v>
      </c>
      <c r="F3" s="8" t="s">
        <v>3495</v>
      </c>
      <c r="G3" s="8" t="s">
        <v>3496</v>
      </c>
      <c r="H3" s="8" t="s">
        <v>3494</v>
      </c>
    </row>
    <row r="4" spans="1:8" s="9" customFormat="1" ht="41.4">
      <c r="A4" s="21">
        <v>10003</v>
      </c>
      <c r="B4" s="8" t="s">
        <v>7</v>
      </c>
      <c r="C4" s="8" t="s">
        <v>8</v>
      </c>
      <c r="D4" s="8" t="s">
        <v>3497</v>
      </c>
      <c r="E4" s="7">
        <v>100694</v>
      </c>
      <c r="F4" s="8" t="s">
        <v>3498</v>
      </c>
      <c r="G4" s="8" t="s">
        <v>3499</v>
      </c>
      <c r="H4" s="8" t="s">
        <v>3500</v>
      </c>
    </row>
    <row r="5" spans="1:8" s="9" customFormat="1" ht="55.2">
      <c r="A5" s="21">
        <v>10003</v>
      </c>
      <c r="B5" s="8" t="s">
        <v>7</v>
      </c>
      <c r="C5" s="8" t="s">
        <v>8</v>
      </c>
      <c r="D5" s="8" t="s">
        <v>3497</v>
      </c>
      <c r="E5" s="7">
        <v>100406</v>
      </c>
      <c r="F5" s="8" t="s">
        <v>3501</v>
      </c>
      <c r="G5" s="8" t="s">
        <v>3502</v>
      </c>
      <c r="H5" s="8" t="s">
        <v>3500</v>
      </c>
    </row>
    <row r="6" spans="1:8" s="9" customFormat="1" ht="41.4">
      <c r="A6" s="21">
        <v>10003</v>
      </c>
      <c r="B6" s="8" t="s">
        <v>7</v>
      </c>
      <c r="C6" s="8" t="s">
        <v>8</v>
      </c>
      <c r="D6" s="8" t="s">
        <v>3497</v>
      </c>
      <c r="E6" s="7">
        <v>100425</v>
      </c>
      <c r="F6" s="8" t="s">
        <v>3503</v>
      </c>
      <c r="G6" s="8" t="s">
        <v>3504</v>
      </c>
      <c r="H6" s="8" t="s">
        <v>3505</v>
      </c>
    </row>
    <row r="7" spans="1:8" s="9" customFormat="1" ht="55.2">
      <c r="A7" s="21">
        <v>10003</v>
      </c>
      <c r="B7" s="8" t="s">
        <v>7</v>
      </c>
      <c r="C7" s="8" t="s">
        <v>8</v>
      </c>
      <c r="D7" s="8" t="s">
        <v>3497</v>
      </c>
      <c r="E7" s="7">
        <v>100427</v>
      </c>
      <c r="F7" s="8" t="s">
        <v>3506</v>
      </c>
      <c r="G7" s="8" t="s">
        <v>3507</v>
      </c>
      <c r="H7" s="8" t="s">
        <v>3505</v>
      </c>
    </row>
    <row r="8" spans="1:8" s="9" customFormat="1" ht="41.4">
      <c r="A8" s="21">
        <v>10003</v>
      </c>
      <c r="B8" s="8" t="s">
        <v>7</v>
      </c>
      <c r="C8" s="8" t="s">
        <v>8</v>
      </c>
      <c r="D8" s="8" t="s">
        <v>3497</v>
      </c>
      <c r="E8" s="7">
        <v>100429</v>
      </c>
      <c r="F8" s="8" t="s">
        <v>3508</v>
      </c>
      <c r="G8" s="8" t="s">
        <v>3509</v>
      </c>
      <c r="H8" s="8" t="s">
        <v>3505</v>
      </c>
    </row>
    <row r="9" spans="1:8" s="9" customFormat="1" ht="55.2">
      <c r="A9" s="21">
        <v>10003</v>
      </c>
      <c r="B9" s="8" t="s">
        <v>7</v>
      </c>
      <c r="C9" s="8" t="s">
        <v>8</v>
      </c>
      <c r="D9" s="8" t="s">
        <v>3497</v>
      </c>
      <c r="E9" s="7">
        <v>100431</v>
      </c>
      <c r="F9" s="8" t="s">
        <v>3510</v>
      </c>
      <c r="G9" s="8" t="s">
        <v>3511</v>
      </c>
      <c r="H9" s="8" t="s">
        <v>3505</v>
      </c>
    </row>
    <row r="10" spans="1:8" s="9" customFormat="1" ht="41.4">
      <c r="A10" s="21">
        <v>10003</v>
      </c>
      <c r="B10" s="8" t="s">
        <v>7</v>
      </c>
      <c r="C10" s="8" t="s">
        <v>8</v>
      </c>
      <c r="D10" s="8" t="s">
        <v>3497</v>
      </c>
      <c r="E10" s="7">
        <v>100447</v>
      </c>
      <c r="F10" s="8" t="s">
        <v>3512</v>
      </c>
      <c r="G10" s="8" t="s">
        <v>3513</v>
      </c>
      <c r="H10" s="8" t="s">
        <v>3505</v>
      </c>
    </row>
    <row r="11" spans="1:8" s="9" customFormat="1" ht="55.2">
      <c r="A11" s="21">
        <v>10003</v>
      </c>
      <c r="B11" s="8" t="s">
        <v>7</v>
      </c>
      <c r="C11" s="8" t="s">
        <v>8</v>
      </c>
      <c r="D11" s="8" t="s">
        <v>3497</v>
      </c>
      <c r="E11" s="7">
        <v>100449</v>
      </c>
      <c r="F11" s="8" t="s">
        <v>3514</v>
      </c>
      <c r="G11" s="8" t="s">
        <v>3515</v>
      </c>
      <c r="H11" s="8" t="s">
        <v>3505</v>
      </c>
    </row>
    <row r="12" spans="1:8" s="9" customFormat="1" ht="27.6">
      <c r="A12" s="21">
        <v>10003</v>
      </c>
      <c r="B12" s="8" t="s">
        <v>7</v>
      </c>
      <c r="C12" s="8" t="s">
        <v>8</v>
      </c>
      <c r="D12" s="8" t="s">
        <v>3497</v>
      </c>
      <c r="E12" s="7">
        <v>100026</v>
      </c>
      <c r="F12" s="8" t="s">
        <v>3516</v>
      </c>
      <c r="G12" s="8" t="s">
        <v>3517</v>
      </c>
      <c r="H12" s="8" t="s">
        <v>3500</v>
      </c>
    </row>
    <row r="13" spans="1:8" s="9" customFormat="1" ht="69">
      <c r="A13" s="21">
        <v>10003</v>
      </c>
      <c r="B13" s="8" t="s">
        <v>7</v>
      </c>
      <c r="C13" s="8" t="s">
        <v>8</v>
      </c>
      <c r="D13" s="8" t="s">
        <v>3497</v>
      </c>
      <c r="E13" s="7">
        <v>100253</v>
      </c>
      <c r="F13" s="8" t="s">
        <v>3518</v>
      </c>
      <c r="G13" s="8" t="s">
        <v>3518</v>
      </c>
      <c r="H13" s="8" t="s">
        <v>3505</v>
      </c>
    </row>
    <row r="14" spans="1:8" s="9" customFormat="1" ht="82.8">
      <c r="A14" s="21">
        <v>10003</v>
      </c>
      <c r="B14" s="8" t="s">
        <v>7</v>
      </c>
      <c r="C14" s="8" t="s">
        <v>8</v>
      </c>
      <c r="D14" s="8" t="s">
        <v>3497</v>
      </c>
      <c r="E14" s="7">
        <v>100256</v>
      </c>
      <c r="F14" s="8" t="s">
        <v>3519</v>
      </c>
      <c r="G14" s="8" t="s">
        <v>3520</v>
      </c>
      <c r="H14" s="8" t="s">
        <v>3505</v>
      </c>
    </row>
    <row r="15" spans="1:8" s="9" customFormat="1" ht="69">
      <c r="A15" s="21">
        <v>10003</v>
      </c>
      <c r="B15" s="8" t="s">
        <v>7</v>
      </c>
      <c r="C15" s="8" t="s">
        <v>8</v>
      </c>
      <c r="D15" s="8" t="s">
        <v>3497</v>
      </c>
      <c r="E15" s="7">
        <v>100259</v>
      </c>
      <c r="F15" s="8" t="s">
        <v>3521</v>
      </c>
      <c r="G15" s="8" t="s">
        <v>3522</v>
      </c>
      <c r="H15" s="8" t="s">
        <v>3505</v>
      </c>
    </row>
    <row r="16" spans="1:8" s="9" customFormat="1" ht="82.8">
      <c r="A16" s="21">
        <v>10003</v>
      </c>
      <c r="B16" s="8" t="s">
        <v>7</v>
      </c>
      <c r="C16" s="8" t="s">
        <v>8</v>
      </c>
      <c r="D16" s="8" t="s">
        <v>3497</v>
      </c>
      <c r="E16" s="7">
        <v>100262</v>
      </c>
      <c r="F16" s="8" t="s">
        <v>3523</v>
      </c>
      <c r="G16" s="8" t="s">
        <v>3524</v>
      </c>
      <c r="H16" s="8" t="s">
        <v>3505</v>
      </c>
    </row>
    <row r="17" spans="1:8" s="9" customFormat="1" ht="82.8">
      <c r="A17" s="21">
        <v>10003</v>
      </c>
      <c r="B17" s="8" t="s">
        <v>7</v>
      </c>
      <c r="C17" s="8" t="s">
        <v>8</v>
      </c>
      <c r="D17" s="8" t="s">
        <v>3497</v>
      </c>
      <c r="E17" s="7">
        <v>100267</v>
      </c>
      <c r="F17" s="8" t="s">
        <v>3525</v>
      </c>
      <c r="G17" s="8" t="s">
        <v>3526</v>
      </c>
      <c r="H17" s="8" t="s">
        <v>3505</v>
      </c>
    </row>
    <row r="18" spans="1:8" s="9" customFormat="1" ht="69">
      <c r="A18" s="21">
        <v>10003</v>
      </c>
      <c r="B18" s="8" t="s">
        <v>7</v>
      </c>
      <c r="C18" s="8" t="s">
        <v>8</v>
      </c>
      <c r="D18" s="8" t="s">
        <v>3497</v>
      </c>
      <c r="E18" s="7">
        <v>100273</v>
      </c>
      <c r="F18" s="8" t="s">
        <v>3527</v>
      </c>
      <c r="G18" s="8" t="s">
        <v>3528</v>
      </c>
      <c r="H18" s="8" t="s">
        <v>3505</v>
      </c>
    </row>
    <row r="19" spans="1:8" s="9" customFormat="1" ht="69">
      <c r="A19" s="21">
        <v>10003</v>
      </c>
      <c r="B19" s="8" t="s">
        <v>7</v>
      </c>
      <c r="C19" s="8" t="s">
        <v>8</v>
      </c>
      <c r="D19" s="8" t="s">
        <v>3497</v>
      </c>
      <c r="E19" s="7">
        <v>101764</v>
      </c>
      <c r="F19" s="8" t="s">
        <v>3529</v>
      </c>
      <c r="G19" s="8" t="s">
        <v>3530</v>
      </c>
      <c r="H19" s="8" t="s">
        <v>3500</v>
      </c>
    </row>
    <row r="20" spans="1:8" s="9" customFormat="1" ht="55.2">
      <c r="A20" s="21">
        <v>10003</v>
      </c>
      <c r="B20" s="8" t="s">
        <v>7</v>
      </c>
      <c r="C20" s="8" t="s">
        <v>8</v>
      </c>
      <c r="D20" s="8" t="s">
        <v>3497</v>
      </c>
      <c r="E20" s="7">
        <v>101491</v>
      </c>
      <c r="F20" s="8" t="s">
        <v>3531</v>
      </c>
      <c r="G20" s="8" t="s">
        <v>3532</v>
      </c>
      <c r="H20" s="8" t="s">
        <v>3505</v>
      </c>
    </row>
    <row r="21" spans="1:8" s="9" customFormat="1" ht="55.2">
      <c r="A21" s="21">
        <v>10003</v>
      </c>
      <c r="B21" s="8" t="s">
        <v>7</v>
      </c>
      <c r="C21" s="8" t="s">
        <v>8</v>
      </c>
      <c r="D21" s="8" t="s">
        <v>3497</v>
      </c>
      <c r="E21" s="7">
        <v>101504</v>
      </c>
      <c r="F21" s="8" t="s">
        <v>3533</v>
      </c>
      <c r="G21" s="8" t="s">
        <v>3534</v>
      </c>
      <c r="H21" s="8" t="s">
        <v>3505</v>
      </c>
    </row>
    <row r="22" spans="1:8" s="9" customFormat="1" ht="41.4">
      <c r="A22" s="21">
        <v>10003</v>
      </c>
      <c r="B22" s="8" t="s">
        <v>7</v>
      </c>
      <c r="C22" s="8" t="s">
        <v>8</v>
      </c>
      <c r="D22" s="8" t="s">
        <v>3497</v>
      </c>
      <c r="E22" s="7">
        <v>101558</v>
      </c>
      <c r="F22" s="8" t="s">
        <v>3535</v>
      </c>
      <c r="G22" s="8" t="s">
        <v>3536</v>
      </c>
      <c r="H22" s="8" t="s">
        <v>3505</v>
      </c>
    </row>
    <row r="23" spans="1:8" s="9" customFormat="1" ht="41.4">
      <c r="A23" s="21">
        <v>10003</v>
      </c>
      <c r="B23" s="8" t="s">
        <v>7</v>
      </c>
      <c r="C23" s="8" t="s">
        <v>8</v>
      </c>
      <c r="D23" s="8" t="s">
        <v>3497</v>
      </c>
      <c r="E23" s="7">
        <v>101628</v>
      </c>
      <c r="F23" s="8" t="s">
        <v>3537</v>
      </c>
      <c r="G23" s="8" t="s">
        <v>3538</v>
      </c>
      <c r="H23" s="8" t="s">
        <v>3505</v>
      </c>
    </row>
    <row r="24" spans="1:8" s="9" customFormat="1" ht="41.4">
      <c r="A24" s="21">
        <v>10003</v>
      </c>
      <c r="B24" s="8" t="s">
        <v>7</v>
      </c>
      <c r="C24" s="8" t="s">
        <v>8</v>
      </c>
      <c r="D24" s="8" t="s">
        <v>3497</v>
      </c>
      <c r="E24" s="7">
        <v>101694</v>
      </c>
      <c r="F24" s="8" t="s">
        <v>3539</v>
      </c>
      <c r="G24" s="8" t="s">
        <v>3540</v>
      </c>
      <c r="H24" s="8" t="s">
        <v>3505</v>
      </c>
    </row>
    <row r="25" spans="1:8" s="9" customFormat="1" ht="41.4">
      <c r="A25" s="21">
        <v>10003</v>
      </c>
      <c r="B25" s="8" t="s">
        <v>7</v>
      </c>
      <c r="C25" s="8" t="s">
        <v>8</v>
      </c>
      <c r="D25" s="8" t="s">
        <v>3497</v>
      </c>
      <c r="E25" s="7">
        <v>101707</v>
      </c>
      <c r="F25" s="8" t="s">
        <v>3541</v>
      </c>
      <c r="G25" s="8" t="s">
        <v>3542</v>
      </c>
      <c r="H25" s="8" t="s">
        <v>3505</v>
      </c>
    </row>
    <row r="26" spans="1:8" s="9" customFormat="1" ht="41.4">
      <c r="A26" s="21">
        <v>10003</v>
      </c>
      <c r="B26" s="8" t="s">
        <v>7</v>
      </c>
      <c r="C26" s="8" t="s">
        <v>8</v>
      </c>
      <c r="D26" s="8" t="s">
        <v>3497</v>
      </c>
      <c r="E26" s="7">
        <v>102929</v>
      </c>
      <c r="F26" s="8" t="s">
        <v>3543</v>
      </c>
      <c r="G26" s="8" t="s">
        <v>3544</v>
      </c>
      <c r="H26" s="8" t="s">
        <v>3505</v>
      </c>
    </row>
    <row r="27" spans="1:8" s="9" customFormat="1" ht="41.4">
      <c r="A27" s="21">
        <v>10003</v>
      </c>
      <c r="B27" s="8" t="s">
        <v>7</v>
      </c>
      <c r="C27" s="8" t="s">
        <v>8</v>
      </c>
      <c r="D27" s="8" t="s">
        <v>3497</v>
      </c>
      <c r="E27" s="7">
        <v>102968</v>
      </c>
      <c r="F27" s="8" t="s">
        <v>3545</v>
      </c>
      <c r="G27" s="8" t="s">
        <v>3546</v>
      </c>
      <c r="H27" s="8" t="s">
        <v>3505</v>
      </c>
    </row>
    <row r="28" spans="1:8" s="9" customFormat="1" ht="41.4">
      <c r="A28" s="21">
        <v>10003</v>
      </c>
      <c r="B28" s="8" t="s">
        <v>7</v>
      </c>
      <c r="C28" s="8" t="s">
        <v>8</v>
      </c>
      <c r="D28" s="8" t="s">
        <v>3497</v>
      </c>
      <c r="E28" s="7">
        <v>103115</v>
      </c>
      <c r="F28" s="8" t="s">
        <v>3547</v>
      </c>
      <c r="G28" s="8" t="s">
        <v>3548</v>
      </c>
      <c r="H28" s="8" t="s">
        <v>3505</v>
      </c>
    </row>
    <row r="29" spans="1:8" s="9" customFormat="1" ht="27.6">
      <c r="A29" s="21">
        <v>10003</v>
      </c>
      <c r="B29" s="8" t="s">
        <v>7</v>
      </c>
      <c r="C29" s="8" t="s">
        <v>8</v>
      </c>
      <c r="D29" s="8" t="s">
        <v>3497</v>
      </c>
      <c r="E29" s="7">
        <v>103139</v>
      </c>
      <c r="F29" s="8" t="s">
        <v>3549</v>
      </c>
      <c r="G29" s="8" t="s">
        <v>3550</v>
      </c>
      <c r="H29" s="8" t="s">
        <v>3505</v>
      </c>
    </row>
    <row r="30" spans="1:8" s="9" customFormat="1" ht="69">
      <c r="A30" s="21">
        <v>10003</v>
      </c>
      <c r="B30" s="8" t="s">
        <v>7</v>
      </c>
      <c r="C30" s="8" t="s">
        <v>8</v>
      </c>
      <c r="D30" s="8" t="s">
        <v>3497</v>
      </c>
      <c r="E30" s="7">
        <v>103141</v>
      </c>
      <c r="F30" s="8" t="s">
        <v>3551</v>
      </c>
      <c r="G30" s="8" t="s">
        <v>3552</v>
      </c>
      <c r="H30" s="8" t="s">
        <v>3505</v>
      </c>
    </row>
    <row r="31" spans="1:8" s="9" customFormat="1" ht="69">
      <c r="A31" s="21">
        <v>10003</v>
      </c>
      <c r="B31" s="8" t="s">
        <v>7</v>
      </c>
      <c r="C31" s="8" t="s">
        <v>8</v>
      </c>
      <c r="D31" s="8" t="s">
        <v>3497</v>
      </c>
      <c r="E31" s="7">
        <v>103143</v>
      </c>
      <c r="F31" s="8" t="s">
        <v>3553</v>
      </c>
      <c r="G31" s="8" t="s">
        <v>3554</v>
      </c>
      <c r="H31" s="8" t="s">
        <v>3505</v>
      </c>
    </row>
    <row r="32" spans="1:8" s="9" customFormat="1" ht="41.4">
      <c r="A32" s="21">
        <v>10003</v>
      </c>
      <c r="B32" s="8" t="s">
        <v>7</v>
      </c>
      <c r="C32" s="8" t="s">
        <v>8</v>
      </c>
      <c r="D32" s="8" t="s">
        <v>3497</v>
      </c>
      <c r="E32" s="7">
        <v>103286</v>
      </c>
      <c r="F32" s="8" t="s">
        <v>3555</v>
      </c>
      <c r="G32" s="8" t="s">
        <v>3556</v>
      </c>
      <c r="H32" s="8" t="s">
        <v>3505</v>
      </c>
    </row>
    <row r="33" spans="1:8" s="9" customFormat="1" ht="41.4">
      <c r="A33" s="21">
        <v>10003</v>
      </c>
      <c r="B33" s="8" t="s">
        <v>7</v>
      </c>
      <c r="C33" s="8" t="s">
        <v>8</v>
      </c>
      <c r="D33" s="8" t="s">
        <v>3497</v>
      </c>
      <c r="E33" s="7">
        <v>103314</v>
      </c>
      <c r="F33" s="8" t="s">
        <v>3557</v>
      </c>
      <c r="G33" s="8" t="s">
        <v>3558</v>
      </c>
      <c r="H33" s="8" t="s">
        <v>3505</v>
      </c>
    </row>
    <row r="34" spans="1:8" s="9" customFormat="1" ht="55.2">
      <c r="A34" s="21">
        <v>10003</v>
      </c>
      <c r="B34" s="8" t="s">
        <v>7</v>
      </c>
      <c r="C34" s="8" t="s">
        <v>8</v>
      </c>
      <c r="D34" s="8" t="s">
        <v>3497</v>
      </c>
      <c r="E34" s="7">
        <v>103368</v>
      </c>
      <c r="F34" s="8" t="s">
        <v>3559</v>
      </c>
      <c r="G34" s="8" t="s">
        <v>3560</v>
      </c>
      <c r="H34" s="8" t="s">
        <v>3505</v>
      </c>
    </row>
    <row r="35" spans="1:8" s="9" customFormat="1" ht="55.2">
      <c r="A35" s="21">
        <v>10003</v>
      </c>
      <c r="B35" s="8" t="s">
        <v>7</v>
      </c>
      <c r="C35" s="8" t="s">
        <v>8</v>
      </c>
      <c r="D35" s="8" t="s">
        <v>3497</v>
      </c>
      <c r="E35" s="7">
        <v>103687</v>
      </c>
      <c r="F35" s="8" t="s">
        <v>3561</v>
      </c>
      <c r="G35" s="8" t="s">
        <v>3562</v>
      </c>
      <c r="H35" s="8" t="s">
        <v>3505</v>
      </c>
    </row>
    <row r="36" spans="1:8" s="9" customFormat="1" ht="41.4">
      <c r="A36" s="21">
        <v>10003</v>
      </c>
      <c r="B36" s="8" t="s">
        <v>7</v>
      </c>
      <c r="C36" s="8" t="s">
        <v>8</v>
      </c>
      <c r="D36" s="8" t="s">
        <v>3497</v>
      </c>
      <c r="E36" s="7">
        <v>103689</v>
      </c>
      <c r="F36" s="8" t="s">
        <v>3563</v>
      </c>
      <c r="G36" s="8" t="s">
        <v>3564</v>
      </c>
      <c r="H36" s="8" t="s">
        <v>3505</v>
      </c>
    </row>
    <row r="37" spans="1:8" s="9" customFormat="1" ht="41.4">
      <c r="A37" s="21">
        <v>10003</v>
      </c>
      <c r="B37" s="8" t="s">
        <v>7</v>
      </c>
      <c r="C37" s="8" t="s">
        <v>8</v>
      </c>
      <c r="D37" s="8" t="s">
        <v>3497</v>
      </c>
      <c r="E37" s="7">
        <v>103764</v>
      </c>
      <c r="F37" s="8" t="s">
        <v>3565</v>
      </c>
      <c r="G37" s="8" t="s">
        <v>3566</v>
      </c>
      <c r="H37" s="8" t="s">
        <v>3505</v>
      </c>
    </row>
    <row r="38" spans="1:8" s="9" customFormat="1" ht="82.8">
      <c r="A38" s="21">
        <v>10003</v>
      </c>
      <c r="B38" s="8" t="s">
        <v>7</v>
      </c>
      <c r="C38" s="8" t="s">
        <v>8</v>
      </c>
      <c r="D38" s="8" t="s">
        <v>3497</v>
      </c>
      <c r="E38" s="7">
        <v>104006</v>
      </c>
      <c r="F38" s="8" t="s">
        <v>3567</v>
      </c>
      <c r="G38" s="8" t="s">
        <v>3568</v>
      </c>
      <c r="H38" s="8" t="s">
        <v>3505</v>
      </c>
    </row>
    <row r="39" spans="1:8" s="9" customFormat="1" ht="41.4">
      <c r="A39" s="21">
        <v>10003</v>
      </c>
      <c r="B39" s="8" t="s">
        <v>7</v>
      </c>
      <c r="C39" s="8" t="s">
        <v>8</v>
      </c>
      <c r="D39" s="8" t="s">
        <v>3497</v>
      </c>
      <c r="E39" s="7">
        <v>104142</v>
      </c>
      <c r="F39" s="8" t="s">
        <v>3569</v>
      </c>
      <c r="G39" s="8" t="s">
        <v>3570</v>
      </c>
      <c r="H39" s="8" t="s">
        <v>3500</v>
      </c>
    </row>
    <row r="40" spans="1:8" s="9" customFormat="1" ht="41.4">
      <c r="A40" s="21">
        <v>10003</v>
      </c>
      <c r="B40" s="8" t="s">
        <v>7</v>
      </c>
      <c r="C40" s="8" t="s">
        <v>8</v>
      </c>
      <c r="D40" s="8" t="s">
        <v>3497</v>
      </c>
      <c r="E40" s="7">
        <v>104144</v>
      </c>
      <c r="F40" s="8" t="s">
        <v>3571</v>
      </c>
      <c r="G40" s="8" t="s">
        <v>3572</v>
      </c>
      <c r="H40" s="8" t="s">
        <v>3505</v>
      </c>
    </row>
    <row r="41" spans="1:8" s="9" customFormat="1" ht="27.6">
      <c r="A41" s="21">
        <v>10003</v>
      </c>
      <c r="B41" s="8" t="s">
        <v>7</v>
      </c>
      <c r="C41" s="8" t="s">
        <v>8</v>
      </c>
      <c r="D41" s="8" t="s">
        <v>3497</v>
      </c>
      <c r="E41" s="7">
        <v>104146</v>
      </c>
      <c r="F41" s="8" t="s">
        <v>3573</v>
      </c>
      <c r="G41" s="8" t="s">
        <v>3574</v>
      </c>
      <c r="H41" s="8" t="s">
        <v>3505</v>
      </c>
    </row>
    <row r="42" spans="1:8" s="9" customFormat="1" ht="41.4">
      <c r="A42" s="21">
        <v>10003</v>
      </c>
      <c r="B42" s="8" t="s">
        <v>7</v>
      </c>
      <c r="C42" s="8" t="s">
        <v>8</v>
      </c>
      <c r="D42" s="8" t="s">
        <v>3497</v>
      </c>
      <c r="E42" s="7">
        <v>105229</v>
      </c>
      <c r="F42" s="8" t="s">
        <v>3575</v>
      </c>
      <c r="G42" s="8" t="s">
        <v>3576</v>
      </c>
      <c r="H42" s="8" t="s">
        <v>3500</v>
      </c>
    </row>
    <row r="43" spans="1:8" s="9" customFormat="1" ht="41.4">
      <c r="A43" s="21">
        <v>10003</v>
      </c>
      <c r="B43" s="8" t="s">
        <v>7</v>
      </c>
      <c r="C43" s="8" t="s">
        <v>8</v>
      </c>
      <c r="D43" s="8" t="s">
        <v>3497</v>
      </c>
      <c r="E43" s="7">
        <v>105230</v>
      </c>
      <c r="F43" s="8" t="s">
        <v>3577</v>
      </c>
      <c r="G43" s="8" t="s">
        <v>3578</v>
      </c>
      <c r="H43" s="8" t="s">
        <v>3500</v>
      </c>
    </row>
    <row r="44" spans="1:8" s="9" customFormat="1" ht="41.4">
      <c r="A44" s="21">
        <v>10003</v>
      </c>
      <c r="B44" s="8" t="s">
        <v>7</v>
      </c>
      <c r="C44" s="8" t="s">
        <v>8</v>
      </c>
      <c r="D44" s="8" t="s">
        <v>3497</v>
      </c>
      <c r="E44" s="7">
        <v>105231</v>
      </c>
      <c r="F44" s="8" t="s">
        <v>3579</v>
      </c>
      <c r="G44" s="8" t="s">
        <v>3580</v>
      </c>
      <c r="H44" s="8" t="s">
        <v>3500</v>
      </c>
    </row>
    <row r="45" spans="1:8" s="9" customFormat="1" ht="41.4">
      <c r="A45" s="21">
        <v>10003</v>
      </c>
      <c r="B45" s="8" t="s">
        <v>7</v>
      </c>
      <c r="C45" s="8" t="s">
        <v>8</v>
      </c>
      <c r="D45" s="8" t="s">
        <v>3497</v>
      </c>
      <c r="E45" s="7">
        <v>105232</v>
      </c>
      <c r="F45" s="8" t="s">
        <v>3581</v>
      </c>
      <c r="G45" s="8" t="s">
        <v>3582</v>
      </c>
      <c r="H45" s="8" t="s">
        <v>3500</v>
      </c>
    </row>
    <row r="46" spans="1:8" s="9" customFormat="1" ht="41.4">
      <c r="A46" s="21">
        <v>10003</v>
      </c>
      <c r="B46" s="8" t="s">
        <v>7</v>
      </c>
      <c r="C46" s="8" t="s">
        <v>8</v>
      </c>
      <c r="D46" s="8" t="s">
        <v>3497</v>
      </c>
      <c r="E46" s="7">
        <v>105233</v>
      </c>
      <c r="F46" s="8" t="s">
        <v>3583</v>
      </c>
      <c r="G46" s="8" t="s">
        <v>3584</v>
      </c>
      <c r="H46" s="8" t="s">
        <v>3500</v>
      </c>
    </row>
    <row r="47" spans="1:8" s="9" customFormat="1" ht="41.4">
      <c r="A47" s="21">
        <v>10003</v>
      </c>
      <c r="B47" s="8" t="s">
        <v>7</v>
      </c>
      <c r="C47" s="8" t="s">
        <v>8</v>
      </c>
      <c r="D47" s="8" t="s">
        <v>3497</v>
      </c>
      <c r="E47" s="7">
        <v>105234</v>
      </c>
      <c r="F47" s="8" t="s">
        <v>3585</v>
      </c>
      <c r="G47" s="8" t="s">
        <v>3586</v>
      </c>
      <c r="H47" s="8" t="s">
        <v>3500</v>
      </c>
    </row>
    <row r="48" spans="1:8" s="9" customFormat="1" ht="55.2">
      <c r="A48" s="21">
        <v>10003</v>
      </c>
      <c r="B48" s="8" t="s">
        <v>7</v>
      </c>
      <c r="C48" s="8" t="s">
        <v>8</v>
      </c>
      <c r="D48" s="8" t="s">
        <v>3497</v>
      </c>
      <c r="E48" s="7">
        <v>105235</v>
      </c>
      <c r="F48" s="8" t="s">
        <v>3587</v>
      </c>
      <c r="G48" s="8" t="s">
        <v>3588</v>
      </c>
      <c r="H48" s="8" t="s">
        <v>3500</v>
      </c>
    </row>
    <row r="49" spans="1:8" s="9" customFormat="1" ht="41.4">
      <c r="A49" s="21">
        <v>10003</v>
      </c>
      <c r="B49" s="8" t="s">
        <v>7</v>
      </c>
      <c r="C49" s="8" t="s">
        <v>8</v>
      </c>
      <c r="D49" s="8" t="s">
        <v>3497</v>
      </c>
      <c r="E49" s="7">
        <v>105236</v>
      </c>
      <c r="F49" s="8" t="s">
        <v>3589</v>
      </c>
      <c r="G49" s="8" t="s">
        <v>3590</v>
      </c>
      <c r="H49" s="8" t="s">
        <v>3500</v>
      </c>
    </row>
    <row r="50" spans="1:8" s="9" customFormat="1" ht="41.4">
      <c r="A50" s="21">
        <v>10003</v>
      </c>
      <c r="B50" s="8" t="s">
        <v>7</v>
      </c>
      <c r="C50" s="8" t="s">
        <v>8</v>
      </c>
      <c r="D50" s="8" t="s">
        <v>3497</v>
      </c>
      <c r="E50" s="7">
        <v>105237</v>
      </c>
      <c r="F50" s="8" t="s">
        <v>3591</v>
      </c>
      <c r="G50" s="8" t="s">
        <v>3592</v>
      </c>
      <c r="H50" s="8" t="s">
        <v>3500</v>
      </c>
    </row>
    <row r="51" spans="1:8" s="9" customFormat="1" ht="41.4">
      <c r="A51" s="21">
        <v>10003</v>
      </c>
      <c r="B51" s="8" t="s">
        <v>7</v>
      </c>
      <c r="C51" s="8" t="s">
        <v>8</v>
      </c>
      <c r="D51" s="8" t="s">
        <v>3497</v>
      </c>
      <c r="E51" s="7">
        <v>105238</v>
      </c>
      <c r="F51" s="8" t="s">
        <v>3593</v>
      </c>
      <c r="G51" s="8" t="s">
        <v>3594</v>
      </c>
      <c r="H51" s="8" t="s">
        <v>3505</v>
      </c>
    </row>
    <row r="52" spans="1:8" s="9" customFormat="1" ht="27.6">
      <c r="A52" s="21">
        <v>10003</v>
      </c>
      <c r="B52" s="8" t="s">
        <v>7</v>
      </c>
      <c r="C52" s="8" t="s">
        <v>8</v>
      </c>
      <c r="D52" s="8" t="s">
        <v>3497</v>
      </c>
      <c r="E52" s="7">
        <v>105239</v>
      </c>
      <c r="F52" s="8" t="s">
        <v>3595</v>
      </c>
      <c r="G52" s="8" t="s">
        <v>3596</v>
      </c>
      <c r="H52" s="8" t="s">
        <v>3505</v>
      </c>
    </row>
    <row r="53" spans="1:8" s="9" customFormat="1" ht="55.2">
      <c r="A53" s="21">
        <v>10003</v>
      </c>
      <c r="B53" s="8" t="s">
        <v>7</v>
      </c>
      <c r="C53" s="8" t="s">
        <v>8</v>
      </c>
      <c r="D53" s="8" t="s">
        <v>3597</v>
      </c>
      <c r="E53" s="7">
        <v>103464</v>
      </c>
      <c r="F53" s="8" t="s">
        <v>3598</v>
      </c>
      <c r="G53" s="8" t="s">
        <v>3599</v>
      </c>
      <c r="H53" s="8" t="s">
        <v>3600</v>
      </c>
    </row>
    <row r="54" spans="1:8" s="9" customFormat="1" ht="55.2">
      <c r="A54" s="21">
        <v>10003</v>
      </c>
      <c r="B54" s="8" t="s">
        <v>7</v>
      </c>
      <c r="C54" s="8" t="s">
        <v>8</v>
      </c>
      <c r="D54" s="8" t="s">
        <v>3597</v>
      </c>
      <c r="E54" s="7">
        <v>103466</v>
      </c>
      <c r="F54" s="8" t="s">
        <v>3601</v>
      </c>
      <c r="G54" s="8" t="s">
        <v>3602</v>
      </c>
      <c r="H54" s="8" t="s">
        <v>3600</v>
      </c>
    </row>
    <row r="55" spans="1:8" s="9" customFormat="1" ht="27.6">
      <c r="A55" s="21">
        <v>10003</v>
      </c>
      <c r="B55" s="8" t="s">
        <v>7</v>
      </c>
      <c r="C55" s="8" t="s">
        <v>8</v>
      </c>
      <c r="D55" s="8" t="s">
        <v>3597</v>
      </c>
      <c r="E55" s="7">
        <v>103468</v>
      </c>
      <c r="F55" s="8" t="s">
        <v>3603</v>
      </c>
      <c r="G55" s="8" t="s">
        <v>3604</v>
      </c>
      <c r="H55" s="8" t="s">
        <v>3605</v>
      </c>
    </row>
    <row r="56" spans="1:8" s="9" customFormat="1" ht="55.2">
      <c r="A56" s="21">
        <v>10003</v>
      </c>
      <c r="B56" s="8" t="s">
        <v>7</v>
      </c>
      <c r="C56" s="8" t="s">
        <v>8</v>
      </c>
      <c r="D56" s="8" t="s">
        <v>3597</v>
      </c>
      <c r="E56" s="7">
        <v>103476</v>
      </c>
      <c r="F56" s="8" t="s">
        <v>3606</v>
      </c>
      <c r="G56" s="8" t="s">
        <v>3607</v>
      </c>
      <c r="H56" s="8" t="s">
        <v>3600</v>
      </c>
    </row>
    <row r="57" spans="1:8" s="9" customFormat="1" ht="27.6">
      <c r="A57" s="21">
        <v>10003</v>
      </c>
      <c r="B57" s="8" t="s">
        <v>7</v>
      </c>
      <c r="C57" s="8" t="s">
        <v>8</v>
      </c>
      <c r="D57" s="8" t="s">
        <v>3597</v>
      </c>
      <c r="E57" s="7">
        <v>100193</v>
      </c>
      <c r="F57" s="8" t="s">
        <v>3608</v>
      </c>
      <c r="G57" s="8" t="s">
        <v>3608</v>
      </c>
      <c r="H57" s="8" t="s">
        <v>3600</v>
      </c>
    </row>
    <row r="58" spans="1:8" s="9" customFormat="1" ht="69">
      <c r="A58" s="21">
        <v>10003</v>
      </c>
      <c r="B58" s="8" t="s">
        <v>7</v>
      </c>
      <c r="C58" s="8" t="s">
        <v>8</v>
      </c>
      <c r="D58" s="8" t="s">
        <v>3597</v>
      </c>
      <c r="E58" s="7">
        <v>100656</v>
      </c>
      <c r="F58" s="8" t="s">
        <v>3609</v>
      </c>
      <c r="G58" s="8" t="s">
        <v>3609</v>
      </c>
      <c r="H58" s="8" t="s">
        <v>3600</v>
      </c>
    </row>
    <row r="59" spans="1:8" s="9" customFormat="1" ht="69">
      <c r="A59" s="21">
        <v>10003</v>
      </c>
      <c r="B59" s="8" t="s">
        <v>7</v>
      </c>
      <c r="C59" s="8" t="s">
        <v>8</v>
      </c>
      <c r="D59" s="8" t="s">
        <v>3597</v>
      </c>
      <c r="E59" s="7">
        <v>100664</v>
      </c>
      <c r="F59" s="8" t="s">
        <v>3610</v>
      </c>
      <c r="G59" s="8" t="s">
        <v>3611</v>
      </c>
      <c r="H59" s="8" t="s">
        <v>3600</v>
      </c>
    </row>
    <row r="60" spans="1:8" s="9" customFormat="1" ht="69">
      <c r="A60" s="21">
        <v>10003</v>
      </c>
      <c r="B60" s="8" t="s">
        <v>7</v>
      </c>
      <c r="C60" s="8" t="s">
        <v>8</v>
      </c>
      <c r="D60" s="8" t="s">
        <v>3597</v>
      </c>
      <c r="E60" s="7">
        <v>100665</v>
      </c>
      <c r="F60" s="8" t="s">
        <v>3612</v>
      </c>
      <c r="G60" s="8" t="s">
        <v>3613</v>
      </c>
      <c r="H60" s="8" t="s">
        <v>3600</v>
      </c>
    </row>
    <row r="61" spans="1:8" s="9" customFormat="1" ht="27.6">
      <c r="A61" s="21">
        <v>10003</v>
      </c>
      <c r="B61" s="8" t="s">
        <v>7</v>
      </c>
      <c r="C61" s="8" t="s">
        <v>8</v>
      </c>
      <c r="D61" s="8" t="s">
        <v>3597</v>
      </c>
      <c r="E61" s="7">
        <v>100379</v>
      </c>
      <c r="F61" s="8" t="s">
        <v>3614</v>
      </c>
      <c r="G61" s="8" t="s">
        <v>3615</v>
      </c>
      <c r="H61" s="8" t="s">
        <v>3600</v>
      </c>
    </row>
    <row r="62" spans="1:8" s="9" customFormat="1" ht="41.4">
      <c r="A62" s="21">
        <v>10003</v>
      </c>
      <c r="B62" s="8" t="s">
        <v>7</v>
      </c>
      <c r="C62" s="8" t="s">
        <v>8</v>
      </c>
      <c r="D62" s="8" t="s">
        <v>3597</v>
      </c>
      <c r="E62" s="7">
        <v>100381</v>
      </c>
      <c r="F62" s="8" t="s">
        <v>3616</v>
      </c>
      <c r="G62" s="8" t="s">
        <v>3617</v>
      </c>
      <c r="H62" s="8" t="s">
        <v>3605</v>
      </c>
    </row>
    <row r="63" spans="1:8" s="9" customFormat="1" ht="27.6">
      <c r="A63" s="21">
        <v>10003</v>
      </c>
      <c r="B63" s="8" t="s">
        <v>7</v>
      </c>
      <c r="C63" s="8" t="s">
        <v>8</v>
      </c>
      <c r="D63" s="8" t="s">
        <v>3597</v>
      </c>
      <c r="E63" s="7">
        <v>100383</v>
      </c>
      <c r="F63" s="8" t="s">
        <v>3618</v>
      </c>
      <c r="G63" s="8" t="s">
        <v>3618</v>
      </c>
      <c r="H63" s="8" t="s">
        <v>3605</v>
      </c>
    </row>
    <row r="64" spans="1:8" s="9" customFormat="1" ht="55.2">
      <c r="A64" s="21">
        <v>10003</v>
      </c>
      <c r="B64" s="8" t="s">
        <v>7</v>
      </c>
      <c r="C64" s="8" t="s">
        <v>8</v>
      </c>
      <c r="D64" s="8" t="s">
        <v>3491</v>
      </c>
      <c r="E64" s="7">
        <v>100946</v>
      </c>
      <c r="F64" s="8" t="s">
        <v>3619</v>
      </c>
      <c r="G64" s="8" t="s">
        <v>3620</v>
      </c>
      <c r="H64" s="8" t="s">
        <v>3621</v>
      </c>
    </row>
    <row r="65" spans="1:8" s="9" customFormat="1" ht="41.4">
      <c r="A65" s="21">
        <v>10003</v>
      </c>
      <c r="B65" s="8" t="s">
        <v>7</v>
      </c>
      <c r="C65" s="8" t="s">
        <v>8</v>
      </c>
      <c r="D65" s="8" t="s">
        <v>3491</v>
      </c>
      <c r="E65" s="7">
        <v>100198</v>
      </c>
      <c r="F65" s="8" t="s">
        <v>3622</v>
      </c>
      <c r="G65" s="8" t="s">
        <v>3623</v>
      </c>
      <c r="H65" s="8" t="s">
        <v>3624</v>
      </c>
    </row>
    <row r="66" spans="1:8" s="9" customFormat="1" ht="41.4">
      <c r="A66" s="21">
        <v>10003</v>
      </c>
      <c r="B66" s="8" t="s">
        <v>7</v>
      </c>
      <c r="C66" s="8" t="s">
        <v>8</v>
      </c>
      <c r="D66" s="8" t="s">
        <v>3491</v>
      </c>
      <c r="E66" s="7">
        <v>100201</v>
      </c>
      <c r="F66" s="8" t="s">
        <v>3625</v>
      </c>
      <c r="G66" s="8" t="s">
        <v>3626</v>
      </c>
      <c r="H66" s="8" t="s">
        <v>3624</v>
      </c>
    </row>
    <row r="67" spans="1:8" s="9" customFormat="1" ht="41.4">
      <c r="A67" s="21">
        <v>10003</v>
      </c>
      <c r="B67" s="8" t="s">
        <v>7</v>
      </c>
      <c r="C67" s="8" t="s">
        <v>8</v>
      </c>
      <c r="D67" s="8" t="s">
        <v>3491</v>
      </c>
      <c r="E67" s="7">
        <v>100204</v>
      </c>
      <c r="F67" s="8" t="s">
        <v>3627</v>
      </c>
      <c r="G67" s="8" t="s">
        <v>3628</v>
      </c>
      <c r="H67" s="8" t="s">
        <v>3624</v>
      </c>
    </row>
    <row r="68" spans="1:8" s="9" customFormat="1" ht="27.6">
      <c r="A68" s="21">
        <v>10003</v>
      </c>
      <c r="B68" s="8" t="s">
        <v>7</v>
      </c>
      <c r="C68" s="8" t="s">
        <v>8</v>
      </c>
      <c r="D68" s="8" t="s">
        <v>3491</v>
      </c>
      <c r="E68" s="7">
        <v>100236</v>
      </c>
      <c r="F68" s="8" t="s">
        <v>3629</v>
      </c>
      <c r="G68" s="8" t="s">
        <v>3629</v>
      </c>
      <c r="H68" s="8" t="s">
        <v>3500</v>
      </c>
    </row>
    <row r="69" spans="1:8" s="9" customFormat="1" ht="27.6">
      <c r="A69" s="21">
        <v>10003</v>
      </c>
      <c r="B69" s="8" t="s">
        <v>7</v>
      </c>
      <c r="C69" s="8" t="s">
        <v>8</v>
      </c>
      <c r="D69" s="8" t="s">
        <v>3491</v>
      </c>
      <c r="E69" s="7">
        <v>100239</v>
      </c>
      <c r="F69" s="8" t="s">
        <v>3630</v>
      </c>
      <c r="G69" s="8" t="s">
        <v>3630</v>
      </c>
      <c r="H69" s="8" t="s">
        <v>3500</v>
      </c>
    </row>
    <row r="70" spans="1:8" s="9" customFormat="1" ht="27.6">
      <c r="A70" s="21">
        <v>10003</v>
      </c>
      <c r="B70" s="8" t="s">
        <v>7</v>
      </c>
      <c r="C70" s="8" t="s">
        <v>8</v>
      </c>
      <c r="D70" s="8" t="s">
        <v>3491</v>
      </c>
      <c r="E70" s="7">
        <v>100242</v>
      </c>
      <c r="F70" s="8" t="s">
        <v>3631</v>
      </c>
      <c r="G70" s="8" t="s">
        <v>3631</v>
      </c>
      <c r="H70" s="8" t="s">
        <v>3500</v>
      </c>
    </row>
    <row r="71" spans="1:8" s="9" customFormat="1" ht="41.4">
      <c r="A71" s="21">
        <v>10003</v>
      </c>
      <c r="B71" s="8" t="s">
        <v>7</v>
      </c>
      <c r="C71" s="8" t="s">
        <v>8</v>
      </c>
      <c r="D71" s="8" t="s">
        <v>3491</v>
      </c>
      <c r="E71" s="7">
        <v>100184</v>
      </c>
      <c r="F71" s="8" t="s">
        <v>3632</v>
      </c>
      <c r="G71" s="8" t="s">
        <v>3633</v>
      </c>
      <c r="H71" s="8" t="s">
        <v>3624</v>
      </c>
    </row>
    <row r="72" spans="1:8" s="9" customFormat="1" ht="41.4">
      <c r="A72" s="21">
        <v>10003</v>
      </c>
      <c r="B72" s="8" t="s">
        <v>7</v>
      </c>
      <c r="C72" s="8" t="s">
        <v>8</v>
      </c>
      <c r="D72" s="8" t="s">
        <v>3491</v>
      </c>
      <c r="E72" s="7">
        <v>100187</v>
      </c>
      <c r="F72" s="8" t="s">
        <v>3634</v>
      </c>
      <c r="G72" s="8" t="s">
        <v>3635</v>
      </c>
      <c r="H72" s="8" t="s">
        <v>3624</v>
      </c>
    </row>
    <row r="73" spans="1:8" s="9" customFormat="1" ht="41.4">
      <c r="A73" s="21">
        <v>10003</v>
      </c>
      <c r="B73" s="8" t="s">
        <v>7</v>
      </c>
      <c r="C73" s="8" t="s">
        <v>8</v>
      </c>
      <c r="D73" s="8" t="s">
        <v>3491</v>
      </c>
      <c r="E73" s="7">
        <v>100190</v>
      </c>
      <c r="F73" s="8" t="s">
        <v>3636</v>
      </c>
      <c r="G73" s="8" t="s">
        <v>3637</v>
      </c>
      <c r="H73" s="8" t="s">
        <v>3624</v>
      </c>
    </row>
    <row r="74" spans="1:8" s="9" customFormat="1" ht="41.4">
      <c r="A74" s="21">
        <v>10003</v>
      </c>
      <c r="B74" s="8" t="s">
        <v>7</v>
      </c>
      <c r="C74" s="8" t="s">
        <v>8</v>
      </c>
      <c r="D74" s="8" t="s">
        <v>3491</v>
      </c>
      <c r="E74" s="7">
        <v>100275</v>
      </c>
      <c r="F74" s="8" t="s">
        <v>3638</v>
      </c>
      <c r="G74" s="8" t="s">
        <v>3639</v>
      </c>
      <c r="H74" s="8" t="s">
        <v>3640</v>
      </c>
    </row>
    <row r="75" spans="1:8" s="9" customFormat="1" ht="27.6">
      <c r="A75" s="21">
        <v>10003</v>
      </c>
      <c r="B75" s="8" t="s">
        <v>7</v>
      </c>
      <c r="C75" s="8" t="s">
        <v>8</v>
      </c>
      <c r="D75" s="8" t="s">
        <v>3491</v>
      </c>
      <c r="E75" s="7">
        <v>100278</v>
      </c>
      <c r="F75" s="8" t="s">
        <v>3641</v>
      </c>
      <c r="G75" s="8" t="s">
        <v>3641</v>
      </c>
      <c r="H75" s="8" t="s">
        <v>3640</v>
      </c>
    </row>
    <row r="76" spans="1:8" s="9" customFormat="1" ht="41.4">
      <c r="A76" s="21">
        <v>10003</v>
      </c>
      <c r="B76" s="8" t="s">
        <v>7</v>
      </c>
      <c r="C76" s="8" t="s">
        <v>8</v>
      </c>
      <c r="D76" s="8" t="s">
        <v>3491</v>
      </c>
      <c r="E76" s="7">
        <v>100281</v>
      </c>
      <c r="F76" s="8" t="s">
        <v>3642</v>
      </c>
      <c r="G76" s="8" t="s">
        <v>3643</v>
      </c>
      <c r="H76" s="8" t="s">
        <v>3640</v>
      </c>
    </row>
    <row r="77" spans="1:8" s="9" customFormat="1" ht="27.6">
      <c r="A77" s="21">
        <v>10003</v>
      </c>
      <c r="B77" s="8" t="s">
        <v>7</v>
      </c>
      <c r="C77" s="8" t="s">
        <v>8</v>
      </c>
      <c r="D77" s="8" t="s">
        <v>3491</v>
      </c>
      <c r="E77" s="7">
        <v>100284</v>
      </c>
      <c r="F77" s="8" t="s">
        <v>3644</v>
      </c>
      <c r="G77" s="8" t="s">
        <v>3644</v>
      </c>
      <c r="H77" s="8" t="s">
        <v>3640</v>
      </c>
    </row>
    <row r="78" spans="1:8" s="9" customFormat="1" ht="41.4">
      <c r="A78" s="21">
        <v>10003</v>
      </c>
      <c r="B78" s="8" t="s">
        <v>7</v>
      </c>
      <c r="C78" s="8" t="s">
        <v>8</v>
      </c>
      <c r="D78" s="8" t="s">
        <v>3491</v>
      </c>
      <c r="E78" s="7">
        <v>100287</v>
      </c>
      <c r="F78" s="8" t="s">
        <v>3645</v>
      </c>
      <c r="G78" s="8" t="s">
        <v>3646</v>
      </c>
      <c r="H78" s="8" t="s">
        <v>3640</v>
      </c>
    </row>
    <row r="79" spans="1:8" s="9" customFormat="1" ht="27.6">
      <c r="A79" s="21">
        <v>10003</v>
      </c>
      <c r="B79" s="8" t="s">
        <v>7</v>
      </c>
      <c r="C79" s="8" t="s">
        <v>8</v>
      </c>
      <c r="D79" s="8" t="s">
        <v>3491</v>
      </c>
      <c r="E79" s="7">
        <v>100290</v>
      </c>
      <c r="F79" s="8" t="s">
        <v>3647</v>
      </c>
      <c r="G79" s="8" t="s">
        <v>3647</v>
      </c>
      <c r="H79" s="8" t="s">
        <v>3640</v>
      </c>
    </row>
    <row r="80" spans="1:8" s="9" customFormat="1" ht="69">
      <c r="A80" s="21">
        <v>10003</v>
      </c>
      <c r="B80" s="8" t="s">
        <v>7</v>
      </c>
      <c r="C80" s="8" t="s">
        <v>8</v>
      </c>
      <c r="D80" s="8" t="s">
        <v>3491</v>
      </c>
      <c r="E80" s="7">
        <v>103123</v>
      </c>
      <c r="F80" s="8" t="s">
        <v>3648</v>
      </c>
      <c r="G80" s="8" t="s">
        <v>3649</v>
      </c>
      <c r="H80" s="8" t="s">
        <v>3650</v>
      </c>
    </row>
    <row r="81" spans="1:8" s="9" customFormat="1" ht="55.2">
      <c r="A81" s="21">
        <v>10003</v>
      </c>
      <c r="B81" s="8" t="s">
        <v>7</v>
      </c>
      <c r="C81" s="8" t="s">
        <v>8</v>
      </c>
      <c r="D81" s="8" t="s">
        <v>3491</v>
      </c>
      <c r="E81" s="7">
        <v>103124</v>
      </c>
      <c r="F81" s="8" t="s">
        <v>3651</v>
      </c>
      <c r="G81" s="8" t="s">
        <v>3652</v>
      </c>
      <c r="H81" s="8" t="s">
        <v>3650</v>
      </c>
    </row>
    <row r="82" spans="1:8" s="9" customFormat="1" ht="27.6">
      <c r="A82" s="21">
        <v>10003</v>
      </c>
      <c r="B82" s="8" t="s">
        <v>7</v>
      </c>
      <c r="C82" s="8" t="s">
        <v>8</v>
      </c>
      <c r="D82" s="8" t="s">
        <v>3491</v>
      </c>
      <c r="E82" s="7">
        <v>103125</v>
      </c>
      <c r="F82" s="8" t="s">
        <v>3653</v>
      </c>
      <c r="G82" s="8" t="s">
        <v>3654</v>
      </c>
      <c r="H82" s="8" t="s">
        <v>3650</v>
      </c>
    </row>
    <row r="83" spans="1:8" s="9" customFormat="1" ht="41.4">
      <c r="A83" s="21">
        <v>10003</v>
      </c>
      <c r="B83" s="8" t="s">
        <v>7</v>
      </c>
      <c r="C83" s="8" t="s">
        <v>8</v>
      </c>
      <c r="D83" s="8" t="s">
        <v>3491</v>
      </c>
      <c r="E83" s="7">
        <v>101381</v>
      </c>
      <c r="F83" s="8" t="s">
        <v>3655</v>
      </c>
      <c r="G83" s="8" t="s">
        <v>3656</v>
      </c>
      <c r="H83" s="8" t="s">
        <v>3657</v>
      </c>
    </row>
    <row r="84" spans="1:8" s="9" customFormat="1" ht="41.4">
      <c r="A84" s="21">
        <v>10003</v>
      </c>
      <c r="B84" s="8" t="s">
        <v>7</v>
      </c>
      <c r="C84" s="8" t="s">
        <v>8</v>
      </c>
      <c r="D84" s="8" t="s">
        <v>3491</v>
      </c>
      <c r="E84" s="7">
        <v>102462</v>
      </c>
      <c r="F84" s="8" t="s">
        <v>3658</v>
      </c>
      <c r="G84" s="8" t="s">
        <v>3659</v>
      </c>
      <c r="H84" s="8" t="s">
        <v>3500</v>
      </c>
    </row>
    <row r="85" spans="1:8" s="9" customFormat="1" ht="27.6">
      <c r="A85" s="21">
        <v>10003</v>
      </c>
      <c r="B85" s="8" t="s">
        <v>7</v>
      </c>
      <c r="C85" s="8" t="s">
        <v>8</v>
      </c>
      <c r="D85" s="8" t="s">
        <v>3491</v>
      </c>
      <c r="E85" s="7">
        <v>102526</v>
      </c>
      <c r="F85" s="8" t="s">
        <v>3660</v>
      </c>
      <c r="G85" s="8" t="s">
        <v>3661</v>
      </c>
      <c r="H85" s="8" t="s">
        <v>3500</v>
      </c>
    </row>
    <row r="86" spans="1:8" s="9" customFormat="1" ht="27.6">
      <c r="A86" s="21">
        <v>10003</v>
      </c>
      <c r="B86" s="8" t="s">
        <v>7</v>
      </c>
      <c r="C86" s="8" t="s">
        <v>8</v>
      </c>
      <c r="D86" s="8" t="s">
        <v>3491</v>
      </c>
      <c r="E86" s="7">
        <v>101754</v>
      </c>
      <c r="F86" s="8" t="s">
        <v>3662</v>
      </c>
      <c r="G86" s="8" t="s">
        <v>3663</v>
      </c>
      <c r="H86" s="8" t="s">
        <v>3500</v>
      </c>
    </row>
    <row r="87" spans="1:8" s="9" customFormat="1" ht="27.6">
      <c r="A87" s="21">
        <v>10003</v>
      </c>
      <c r="B87" s="8" t="s">
        <v>7</v>
      </c>
      <c r="C87" s="8" t="s">
        <v>8</v>
      </c>
      <c r="D87" s="8" t="s">
        <v>3491</v>
      </c>
      <c r="E87" s="7">
        <v>102308</v>
      </c>
      <c r="F87" s="8" t="s">
        <v>3664</v>
      </c>
      <c r="G87" s="8" t="s">
        <v>3664</v>
      </c>
      <c r="H87" s="8" t="s">
        <v>3500</v>
      </c>
    </row>
    <row r="88" spans="1:8" s="9" customFormat="1" ht="27.6">
      <c r="A88" s="21">
        <v>10003</v>
      </c>
      <c r="B88" s="8" t="s">
        <v>7</v>
      </c>
      <c r="C88" s="8" t="s">
        <v>8</v>
      </c>
      <c r="D88" s="8" t="s">
        <v>3491</v>
      </c>
      <c r="E88" s="7">
        <v>102310</v>
      </c>
      <c r="F88" s="8" t="s">
        <v>3665</v>
      </c>
      <c r="G88" s="8" t="s">
        <v>3665</v>
      </c>
      <c r="H88" s="8" t="s">
        <v>3500</v>
      </c>
    </row>
    <row r="89" spans="1:8" s="9" customFormat="1" ht="41.4">
      <c r="A89" s="21">
        <v>10003</v>
      </c>
      <c r="B89" s="8" t="s">
        <v>7</v>
      </c>
      <c r="C89" s="8" t="s">
        <v>8</v>
      </c>
      <c r="D89" s="8" t="s">
        <v>3491</v>
      </c>
      <c r="E89" s="7">
        <v>102407</v>
      </c>
      <c r="F89" s="8" t="s">
        <v>3666</v>
      </c>
      <c r="G89" s="8" t="s">
        <v>3667</v>
      </c>
      <c r="H89" s="8" t="s">
        <v>3500</v>
      </c>
    </row>
    <row r="90" spans="1:8" s="9" customFormat="1" ht="27.6">
      <c r="A90" s="21">
        <v>10003</v>
      </c>
      <c r="B90" s="8" t="s">
        <v>7</v>
      </c>
      <c r="C90" s="8" t="s">
        <v>8</v>
      </c>
      <c r="D90" s="8" t="s">
        <v>3491</v>
      </c>
      <c r="E90" s="7">
        <v>101979</v>
      </c>
      <c r="F90" s="8" t="s">
        <v>3668</v>
      </c>
      <c r="G90" s="8" t="s">
        <v>3669</v>
      </c>
      <c r="H90" s="8" t="s">
        <v>3500</v>
      </c>
    </row>
    <row r="91" spans="1:8" s="9" customFormat="1" ht="27.6">
      <c r="A91" s="21">
        <v>10003</v>
      </c>
      <c r="B91" s="8" t="s">
        <v>7</v>
      </c>
      <c r="C91" s="8" t="s">
        <v>8</v>
      </c>
      <c r="D91" s="8" t="s">
        <v>3491</v>
      </c>
      <c r="E91" s="7">
        <v>101982</v>
      </c>
      <c r="F91" s="8" t="s">
        <v>3670</v>
      </c>
      <c r="G91" s="8" t="s">
        <v>3671</v>
      </c>
      <c r="H91" s="8" t="s">
        <v>3500</v>
      </c>
    </row>
    <row r="92" spans="1:8" s="9" customFormat="1" ht="41.4">
      <c r="A92" s="21">
        <v>10003</v>
      </c>
      <c r="B92" s="8" t="s">
        <v>7</v>
      </c>
      <c r="C92" s="8" t="s">
        <v>8</v>
      </c>
      <c r="D92" s="8" t="s">
        <v>3491</v>
      </c>
      <c r="E92" s="7">
        <v>101985</v>
      </c>
      <c r="F92" s="8" t="s">
        <v>3672</v>
      </c>
      <c r="G92" s="8" t="s">
        <v>3673</v>
      </c>
      <c r="H92" s="8" t="s">
        <v>3500</v>
      </c>
    </row>
    <row r="93" spans="1:8" s="9" customFormat="1" ht="41.4">
      <c r="A93" s="21">
        <v>10003</v>
      </c>
      <c r="B93" s="8" t="s">
        <v>7</v>
      </c>
      <c r="C93" s="8" t="s">
        <v>8</v>
      </c>
      <c r="D93" s="8" t="s">
        <v>3491</v>
      </c>
      <c r="E93" s="7">
        <v>101987</v>
      </c>
      <c r="F93" s="8" t="s">
        <v>3674</v>
      </c>
      <c r="G93" s="8" t="s">
        <v>3675</v>
      </c>
      <c r="H93" s="8" t="s">
        <v>3500</v>
      </c>
    </row>
    <row r="94" spans="1:8" s="9" customFormat="1" ht="41.4">
      <c r="A94" s="21">
        <v>10003</v>
      </c>
      <c r="B94" s="8" t="s">
        <v>7</v>
      </c>
      <c r="C94" s="8" t="s">
        <v>8</v>
      </c>
      <c r="D94" s="8" t="s">
        <v>3491</v>
      </c>
      <c r="E94" s="7">
        <v>100950</v>
      </c>
      <c r="F94" s="8" t="s">
        <v>3676</v>
      </c>
      <c r="G94" s="8" t="s">
        <v>3677</v>
      </c>
      <c r="H94" s="8" t="s">
        <v>3650</v>
      </c>
    </row>
    <row r="95" spans="1:8" s="9" customFormat="1" ht="41.4">
      <c r="A95" s="21">
        <v>10003</v>
      </c>
      <c r="B95" s="8" t="s">
        <v>7</v>
      </c>
      <c r="C95" s="8" t="s">
        <v>8</v>
      </c>
      <c r="D95" s="8" t="s">
        <v>3491</v>
      </c>
      <c r="E95" s="7">
        <v>101069</v>
      </c>
      <c r="F95" s="8" t="s">
        <v>3678</v>
      </c>
      <c r="G95" s="8" t="s">
        <v>3679</v>
      </c>
      <c r="H95" s="8" t="s">
        <v>3640</v>
      </c>
    </row>
    <row r="96" spans="1:8" s="9" customFormat="1" ht="41.4">
      <c r="A96" s="21">
        <v>10003</v>
      </c>
      <c r="B96" s="8" t="s">
        <v>7</v>
      </c>
      <c r="C96" s="8" t="s">
        <v>8</v>
      </c>
      <c r="D96" s="8" t="s">
        <v>3491</v>
      </c>
      <c r="E96" s="7">
        <v>101238</v>
      </c>
      <c r="F96" s="8" t="s">
        <v>3680</v>
      </c>
      <c r="G96" s="8" t="s">
        <v>3681</v>
      </c>
      <c r="H96" s="8" t="s">
        <v>3640</v>
      </c>
    </row>
    <row r="97" spans="1:8" s="9" customFormat="1" ht="41.4">
      <c r="A97" s="21">
        <v>10003</v>
      </c>
      <c r="B97" s="8" t="s">
        <v>7</v>
      </c>
      <c r="C97" s="8" t="s">
        <v>8</v>
      </c>
      <c r="D97" s="8" t="s">
        <v>3491</v>
      </c>
      <c r="E97" s="7">
        <v>101353</v>
      </c>
      <c r="F97" s="8" t="s">
        <v>3682</v>
      </c>
      <c r="G97" s="8" t="s">
        <v>3683</v>
      </c>
      <c r="H97" s="8" t="s">
        <v>3621</v>
      </c>
    </row>
    <row r="98" spans="1:8" s="9" customFormat="1" ht="41.4">
      <c r="A98" s="21">
        <v>10003</v>
      </c>
      <c r="B98" s="8" t="s">
        <v>7</v>
      </c>
      <c r="C98" s="8" t="s">
        <v>8</v>
      </c>
      <c r="D98" s="8" t="s">
        <v>3491</v>
      </c>
      <c r="E98" s="7">
        <v>101357</v>
      </c>
      <c r="F98" s="8" t="s">
        <v>3684</v>
      </c>
      <c r="G98" s="8" t="s">
        <v>3685</v>
      </c>
      <c r="H98" s="8" t="s">
        <v>3650</v>
      </c>
    </row>
    <row r="99" spans="1:8" s="9" customFormat="1" ht="41.4">
      <c r="A99" s="21">
        <v>10003</v>
      </c>
      <c r="B99" s="8" t="s">
        <v>7</v>
      </c>
      <c r="C99" s="8" t="s">
        <v>8</v>
      </c>
      <c r="D99" s="8" t="s">
        <v>3491</v>
      </c>
      <c r="E99" s="7">
        <v>101359</v>
      </c>
      <c r="F99" s="8" t="s">
        <v>3686</v>
      </c>
      <c r="G99" s="8" t="s">
        <v>3687</v>
      </c>
      <c r="H99" s="8" t="s">
        <v>3688</v>
      </c>
    </row>
    <row r="100" spans="1:8" s="9" customFormat="1" ht="41.4">
      <c r="A100" s="21">
        <v>10003</v>
      </c>
      <c r="B100" s="8" t="s">
        <v>7</v>
      </c>
      <c r="C100" s="8" t="s">
        <v>8</v>
      </c>
      <c r="D100" s="8" t="s">
        <v>3491</v>
      </c>
      <c r="E100" s="7">
        <v>101387</v>
      </c>
      <c r="F100" s="8" t="s">
        <v>3689</v>
      </c>
      <c r="G100" s="8" t="s">
        <v>3690</v>
      </c>
      <c r="H100" s="8" t="s">
        <v>3691</v>
      </c>
    </row>
    <row r="101" spans="1:8" s="9" customFormat="1" ht="41.4">
      <c r="A101" s="21">
        <v>10003</v>
      </c>
      <c r="B101" s="8" t="s">
        <v>7</v>
      </c>
      <c r="C101" s="8" t="s">
        <v>8</v>
      </c>
      <c r="D101" s="8" t="s">
        <v>3692</v>
      </c>
      <c r="E101" s="7">
        <v>104463</v>
      </c>
      <c r="F101" s="8" t="s">
        <v>3693</v>
      </c>
      <c r="G101" s="8" t="s">
        <v>3694</v>
      </c>
      <c r="H101" s="8" t="s">
        <v>3640</v>
      </c>
    </row>
    <row r="102" spans="1:8" s="9" customFormat="1" ht="41.4">
      <c r="A102" s="21">
        <v>10003</v>
      </c>
      <c r="B102" s="8" t="s">
        <v>7</v>
      </c>
      <c r="C102" s="8" t="s">
        <v>8</v>
      </c>
      <c r="D102" s="8" t="s">
        <v>3692</v>
      </c>
      <c r="E102" s="7">
        <v>101378</v>
      </c>
      <c r="F102" s="8" t="s">
        <v>3695</v>
      </c>
      <c r="G102" s="8" t="s">
        <v>3696</v>
      </c>
      <c r="H102" s="8" t="s">
        <v>3657</v>
      </c>
    </row>
    <row r="103" spans="1:8" s="9" customFormat="1" ht="151.80000000000001">
      <c r="A103" s="21">
        <v>10003</v>
      </c>
      <c r="B103" s="8" t="s">
        <v>7</v>
      </c>
      <c r="C103" s="8" t="s">
        <v>8</v>
      </c>
      <c r="D103" s="8" t="s">
        <v>3692</v>
      </c>
      <c r="E103" s="7">
        <v>101355</v>
      </c>
      <c r="F103" s="8" t="s">
        <v>3697</v>
      </c>
      <c r="G103" s="8" t="s">
        <v>3698</v>
      </c>
      <c r="H103" s="8" t="s">
        <v>3650</v>
      </c>
    </row>
    <row r="104" spans="1:8" s="9" customFormat="1" ht="41.4">
      <c r="A104" s="21">
        <v>10003</v>
      </c>
      <c r="B104" s="8" t="s">
        <v>7</v>
      </c>
      <c r="C104" s="8" t="s">
        <v>8</v>
      </c>
      <c r="D104" s="8" t="s">
        <v>3692</v>
      </c>
      <c r="E104" s="7">
        <v>101350</v>
      </c>
      <c r="F104" s="8" t="s">
        <v>3699</v>
      </c>
      <c r="G104" s="8" t="s">
        <v>3700</v>
      </c>
      <c r="H104" s="8" t="s">
        <v>3621</v>
      </c>
    </row>
    <row r="105" spans="1:8" s="9" customFormat="1" ht="27.6">
      <c r="A105" s="21">
        <v>10003</v>
      </c>
      <c r="B105" s="8" t="s">
        <v>7</v>
      </c>
      <c r="C105" s="8" t="s">
        <v>8</v>
      </c>
      <c r="D105" s="8" t="s">
        <v>3692</v>
      </c>
      <c r="E105" s="7">
        <v>102644</v>
      </c>
      <c r="F105" s="8" t="s">
        <v>3701</v>
      </c>
      <c r="G105" s="8" t="s">
        <v>3701</v>
      </c>
      <c r="H105" s="8" t="s">
        <v>3500</v>
      </c>
    </row>
    <row r="106" spans="1:8" s="9" customFormat="1" ht="55.2">
      <c r="A106" s="21">
        <v>10003</v>
      </c>
      <c r="B106" s="8" t="s">
        <v>7</v>
      </c>
      <c r="C106" s="8" t="s">
        <v>8</v>
      </c>
      <c r="D106" s="8" t="s">
        <v>3692</v>
      </c>
      <c r="E106" s="7">
        <v>101384</v>
      </c>
      <c r="F106" s="8" t="s">
        <v>3702</v>
      </c>
      <c r="G106" s="8" t="s">
        <v>3703</v>
      </c>
      <c r="H106" s="8" t="s">
        <v>3691</v>
      </c>
    </row>
    <row r="107" spans="1:8" s="9" customFormat="1" ht="151.80000000000001">
      <c r="A107" s="21">
        <v>10003</v>
      </c>
      <c r="B107" s="8" t="s">
        <v>7</v>
      </c>
      <c r="C107" s="8" t="s">
        <v>8</v>
      </c>
      <c r="D107" s="8" t="s">
        <v>3692</v>
      </c>
      <c r="E107" s="7">
        <v>100948</v>
      </c>
      <c r="F107" s="8" t="s">
        <v>3704</v>
      </c>
      <c r="G107" s="8" t="s">
        <v>3705</v>
      </c>
      <c r="H107" s="8" t="s">
        <v>3650</v>
      </c>
    </row>
    <row r="108" spans="1:8" s="9" customFormat="1" ht="96.6">
      <c r="A108" s="21">
        <v>10003</v>
      </c>
      <c r="B108" s="8" t="s">
        <v>7</v>
      </c>
      <c r="C108" s="8" t="s">
        <v>8</v>
      </c>
      <c r="D108" s="8" t="s">
        <v>3692</v>
      </c>
      <c r="E108" s="7">
        <v>100945</v>
      </c>
      <c r="F108" s="8" t="s">
        <v>3706</v>
      </c>
      <c r="G108" s="8" t="s">
        <v>3707</v>
      </c>
      <c r="H108" s="8" t="s">
        <v>3621</v>
      </c>
    </row>
    <row r="109" spans="1:8" s="9" customFormat="1" ht="41.4">
      <c r="A109" s="21">
        <v>10003</v>
      </c>
      <c r="B109" s="8" t="s">
        <v>7</v>
      </c>
      <c r="C109" s="8" t="s">
        <v>8</v>
      </c>
      <c r="D109" s="8" t="s">
        <v>3708</v>
      </c>
      <c r="E109" s="7">
        <v>102458</v>
      </c>
      <c r="F109" s="8" t="s">
        <v>3709</v>
      </c>
      <c r="G109" s="8" t="s">
        <v>3710</v>
      </c>
      <c r="H109" s="8" t="s">
        <v>3500</v>
      </c>
    </row>
    <row r="110" spans="1:8" s="9" customFormat="1" ht="41.4">
      <c r="A110" s="21">
        <v>10003</v>
      </c>
      <c r="B110" s="8" t="s">
        <v>7</v>
      </c>
      <c r="C110" s="8" t="s">
        <v>8</v>
      </c>
      <c r="D110" s="8" t="s">
        <v>3708</v>
      </c>
      <c r="E110" s="7">
        <v>102460</v>
      </c>
      <c r="F110" s="8" t="s">
        <v>3711</v>
      </c>
      <c r="G110" s="8" t="s">
        <v>3712</v>
      </c>
      <c r="H110" s="8" t="s">
        <v>3500</v>
      </c>
    </row>
    <row r="111" spans="1:8" s="9" customFormat="1" ht="27.6">
      <c r="A111" s="21">
        <v>10003</v>
      </c>
      <c r="B111" s="8" t="s">
        <v>7</v>
      </c>
      <c r="C111" s="8" t="s">
        <v>8</v>
      </c>
      <c r="D111" s="8" t="s">
        <v>3708</v>
      </c>
      <c r="E111" s="7">
        <v>101998</v>
      </c>
      <c r="F111" s="8" t="s">
        <v>3713</v>
      </c>
      <c r="G111" s="8" t="s">
        <v>3713</v>
      </c>
      <c r="H111" s="8" t="s">
        <v>3500</v>
      </c>
    </row>
    <row r="112" spans="1:8" s="9" customFormat="1" ht="27.6">
      <c r="A112" s="21">
        <v>10003</v>
      </c>
      <c r="B112" s="8" t="s">
        <v>7</v>
      </c>
      <c r="C112" s="8" t="s">
        <v>8</v>
      </c>
      <c r="D112" s="8" t="s">
        <v>3708</v>
      </c>
      <c r="E112" s="7">
        <v>101999</v>
      </c>
      <c r="F112" s="8" t="s">
        <v>3714</v>
      </c>
      <c r="G112" s="8" t="s">
        <v>3714</v>
      </c>
      <c r="H112" s="8" t="s">
        <v>3500</v>
      </c>
    </row>
    <row r="113" spans="1:8" s="9" customFormat="1" ht="27.6">
      <c r="A113" s="21">
        <v>10003</v>
      </c>
      <c r="B113" s="8" t="s">
        <v>7</v>
      </c>
      <c r="C113" s="8" t="s">
        <v>8</v>
      </c>
      <c r="D113" s="8" t="s">
        <v>3708</v>
      </c>
      <c r="E113" s="7">
        <v>102000</v>
      </c>
      <c r="F113" s="8" t="s">
        <v>3715</v>
      </c>
      <c r="G113" s="8" t="s">
        <v>3715</v>
      </c>
      <c r="H113" s="8" t="s">
        <v>3500</v>
      </c>
    </row>
    <row r="114" spans="1:8" s="9" customFormat="1" ht="27.6">
      <c r="A114" s="21">
        <v>10003</v>
      </c>
      <c r="B114" s="8" t="s">
        <v>7</v>
      </c>
      <c r="C114" s="8" t="s">
        <v>8</v>
      </c>
      <c r="D114" s="8" t="s">
        <v>3708</v>
      </c>
      <c r="E114" s="7">
        <v>102001</v>
      </c>
      <c r="F114" s="8" t="s">
        <v>3716</v>
      </c>
      <c r="G114" s="8" t="s">
        <v>3716</v>
      </c>
      <c r="H114" s="8" t="s">
        <v>3500</v>
      </c>
    </row>
    <row r="115" spans="1:8" s="9" customFormat="1" ht="27.6">
      <c r="A115" s="21">
        <v>10003</v>
      </c>
      <c r="B115" s="8" t="s">
        <v>7</v>
      </c>
      <c r="C115" s="8" t="s">
        <v>8</v>
      </c>
      <c r="D115" s="8" t="s">
        <v>3708</v>
      </c>
      <c r="E115" s="7">
        <v>102002</v>
      </c>
      <c r="F115" s="8" t="s">
        <v>3717</v>
      </c>
      <c r="G115" s="8" t="s">
        <v>3717</v>
      </c>
      <c r="H115" s="8" t="s">
        <v>3500</v>
      </c>
    </row>
    <row r="116" spans="1:8" s="9" customFormat="1" ht="27.6">
      <c r="A116" s="21">
        <v>10003</v>
      </c>
      <c r="B116" s="8" t="s">
        <v>7</v>
      </c>
      <c r="C116" s="8" t="s">
        <v>8</v>
      </c>
      <c r="D116" s="8" t="s">
        <v>3708</v>
      </c>
      <c r="E116" s="7">
        <v>102003</v>
      </c>
      <c r="F116" s="8" t="s">
        <v>3718</v>
      </c>
      <c r="G116" s="8" t="s">
        <v>3718</v>
      </c>
      <c r="H116" s="8" t="s">
        <v>3500</v>
      </c>
    </row>
    <row r="117" spans="1:8" s="9" customFormat="1" ht="41.4">
      <c r="A117" s="21">
        <v>10003</v>
      </c>
      <c r="B117" s="8" t="s">
        <v>7</v>
      </c>
      <c r="C117" s="8" t="s">
        <v>8</v>
      </c>
      <c r="D117" s="8" t="s">
        <v>3708</v>
      </c>
      <c r="E117" s="7">
        <v>102125</v>
      </c>
      <c r="F117" s="8" t="s">
        <v>3719</v>
      </c>
      <c r="G117" s="8" t="s">
        <v>3719</v>
      </c>
      <c r="H117" s="8" t="s">
        <v>3500</v>
      </c>
    </row>
    <row r="118" spans="1:8" s="9" customFormat="1" ht="41.4">
      <c r="A118" s="21">
        <v>10003</v>
      </c>
      <c r="B118" s="8" t="s">
        <v>7</v>
      </c>
      <c r="C118" s="8" t="s">
        <v>8</v>
      </c>
      <c r="D118" s="8" t="s">
        <v>3708</v>
      </c>
      <c r="E118" s="7">
        <v>102126</v>
      </c>
      <c r="F118" s="8" t="s">
        <v>3720</v>
      </c>
      <c r="G118" s="8" t="s">
        <v>3721</v>
      </c>
      <c r="H118" s="8" t="s">
        <v>3500</v>
      </c>
    </row>
    <row r="119" spans="1:8" s="9" customFormat="1" ht="27.6">
      <c r="A119" s="21">
        <v>10003</v>
      </c>
      <c r="B119" s="8" t="s">
        <v>7</v>
      </c>
      <c r="C119" s="8" t="s">
        <v>8</v>
      </c>
      <c r="D119" s="8" t="s">
        <v>3708</v>
      </c>
      <c r="E119" s="7">
        <v>102127</v>
      </c>
      <c r="F119" s="8" t="s">
        <v>3722</v>
      </c>
      <c r="G119" s="8" t="s">
        <v>3722</v>
      </c>
      <c r="H119" s="8" t="s">
        <v>3500</v>
      </c>
    </row>
    <row r="120" spans="1:8" s="9" customFormat="1" ht="55.2">
      <c r="A120" s="21">
        <v>10003</v>
      </c>
      <c r="B120" s="8" t="s">
        <v>7</v>
      </c>
      <c r="C120" s="8" t="s">
        <v>8</v>
      </c>
      <c r="D120" s="8" t="s">
        <v>3708</v>
      </c>
      <c r="E120" s="7">
        <v>102128</v>
      </c>
      <c r="F120" s="8" t="s">
        <v>3723</v>
      </c>
      <c r="G120" s="8" t="s">
        <v>3724</v>
      </c>
      <c r="H120" s="8" t="s">
        <v>3500</v>
      </c>
    </row>
    <row r="121" spans="1:8" s="9" customFormat="1" ht="27.6">
      <c r="A121" s="21">
        <v>10003</v>
      </c>
      <c r="B121" s="8" t="s">
        <v>7</v>
      </c>
      <c r="C121" s="8" t="s">
        <v>8</v>
      </c>
      <c r="D121" s="8" t="s">
        <v>3708</v>
      </c>
      <c r="E121" s="7">
        <v>104401</v>
      </c>
      <c r="F121" s="8" t="s">
        <v>3725</v>
      </c>
      <c r="G121" s="8" t="s">
        <v>3725</v>
      </c>
      <c r="H121" s="8" t="s">
        <v>3500</v>
      </c>
    </row>
    <row r="122" spans="1:8" s="9" customFormat="1" ht="27.6">
      <c r="A122" s="21">
        <v>10003</v>
      </c>
      <c r="B122" s="8" t="s">
        <v>7</v>
      </c>
      <c r="C122" s="8" t="s">
        <v>8</v>
      </c>
      <c r="D122" s="8" t="s">
        <v>3708</v>
      </c>
      <c r="E122" s="7">
        <v>104141</v>
      </c>
      <c r="F122" s="8" t="s">
        <v>3726</v>
      </c>
      <c r="G122" s="8" t="s">
        <v>3727</v>
      </c>
      <c r="H122" s="8" t="s">
        <v>3500</v>
      </c>
    </row>
    <row r="123" spans="1:8" s="9" customFormat="1" ht="27.6">
      <c r="A123" s="21">
        <v>10004</v>
      </c>
      <c r="B123" s="8" t="s">
        <v>9</v>
      </c>
      <c r="C123" s="8" t="s">
        <v>10</v>
      </c>
      <c r="D123" s="8" t="s">
        <v>3491</v>
      </c>
      <c r="E123" s="7">
        <v>101833</v>
      </c>
      <c r="F123" s="8" t="s">
        <v>3728</v>
      </c>
      <c r="G123" s="8" t="s">
        <v>3728</v>
      </c>
      <c r="H123" s="8" t="s">
        <v>3500</v>
      </c>
    </row>
    <row r="124" spans="1:8" s="9" customFormat="1" ht="41.4">
      <c r="A124" s="21">
        <v>10004</v>
      </c>
      <c r="B124" s="8" t="s">
        <v>9</v>
      </c>
      <c r="C124" s="8" t="s">
        <v>10</v>
      </c>
      <c r="D124" s="8" t="s">
        <v>3491</v>
      </c>
      <c r="E124" s="7">
        <v>101918</v>
      </c>
      <c r="F124" s="8" t="s">
        <v>3729</v>
      </c>
      <c r="G124" s="8" t="s">
        <v>3730</v>
      </c>
      <c r="H124" s="8" t="s">
        <v>3500</v>
      </c>
    </row>
    <row r="125" spans="1:8" s="9" customFormat="1" ht="69">
      <c r="A125" s="21">
        <v>10004</v>
      </c>
      <c r="B125" s="8" t="s">
        <v>9</v>
      </c>
      <c r="C125" s="8" t="s">
        <v>10</v>
      </c>
      <c r="D125" s="8" t="s">
        <v>3491</v>
      </c>
      <c r="E125" s="7">
        <v>102289</v>
      </c>
      <c r="F125" s="8" t="s">
        <v>3731</v>
      </c>
      <c r="G125" s="8" t="s">
        <v>3732</v>
      </c>
      <c r="H125" s="8" t="s">
        <v>3500</v>
      </c>
    </row>
    <row r="126" spans="1:8" s="9" customFormat="1" ht="41.4">
      <c r="A126" s="21">
        <v>10004</v>
      </c>
      <c r="B126" s="8" t="s">
        <v>9</v>
      </c>
      <c r="C126" s="8" t="s">
        <v>10</v>
      </c>
      <c r="D126" s="8" t="s">
        <v>3491</v>
      </c>
      <c r="E126" s="7">
        <v>104210</v>
      </c>
      <c r="F126" s="8" t="s">
        <v>3733</v>
      </c>
      <c r="G126" s="8" t="s">
        <v>3734</v>
      </c>
      <c r="H126" s="8" t="s">
        <v>3505</v>
      </c>
    </row>
    <row r="127" spans="1:8" s="9" customFormat="1" ht="27.6">
      <c r="A127" s="21">
        <v>10004</v>
      </c>
      <c r="B127" s="8" t="s">
        <v>9</v>
      </c>
      <c r="C127" s="8" t="s">
        <v>10</v>
      </c>
      <c r="D127" s="8" t="s">
        <v>3491</v>
      </c>
      <c r="E127" s="7">
        <v>104302</v>
      </c>
      <c r="F127" s="8" t="s">
        <v>3735</v>
      </c>
      <c r="G127" s="8" t="s">
        <v>3736</v>
      </c>
      <c r="H127" s="8" t="s">
        <v>3500</v>
      </c>
    </row>
    <row r="128" spans="1:8" s="9" customFormat="1" ht="41.4">
      <c r="A128" s="21">
        <v>10004</v>
      </c>
      <c r="B128" s="8" t="s">
        <v>9</v>
      </c>
      <c r="C128" s="8" t="s">
        <v>10</v>
      </c>
      <c r="D128" s="8" t="s">
        <v>3491</v>
      </c>
      <c r="E128" s="7">
        <v>104485</v>
      </c>
      <c r="F128" s="8" t="s">
        <v>3737</v>
      </c>
      <c r="G128" s="8" t="s">
        <v>3738</v>
      </c>
      <c r="H128" s="8" t="s">
        <v>3640</v>
      </c>
    </row>
    <row r="129" spans="1:8" s="9" customFormat="1" ht="27.6">
      <c r="A129" s="21">
        <v>10004</v>
      </c>
      <c r="B129" s="8" t="s">
        <v>9</v>
      </c>
      <c r="C129" s="8" t="s">
        <v>10</v>
      </c>
      <c r="D129" s="8" t="s">
        <v>3491</v>
      </c>
      <c r="E129" s="7">
        <v>104486</v>
      </c>
      <c r="F129" s="8" t="s">
        <v>3739</v>
      </c>
      <c r="G129" s="8" t="s">
        <v>3740</v>
      </c>
      <c r="H129" s="8" t="s">
        <v>3640</v>
      </c>
    </row>
    <row r="130" spans="1:8" s="9" customFormat="1" ht="27.6">
      <c r="A130" s="21">
        <v>10004</v>
      </c>
      <c r="B130" s="8" t="s">
        <v>9</v>
      </c>
      <c r="C130" s="8" t="s">
        <v>10</v>
      </c>
      <c r="D130" s="8" t="s">
        <v>3491</v>
      </c>
      <c r="E130" s="7">
        <v>104725</v>
      </c>
      <c r="F130" s="8" t="s">
        <v>3741</v>
      </c>
      <c r="G130" s="8" t="s">
        <v>3741</v>
      </c>
      <c r="H130" s="8" t="s">
        <v>3500</v>
      </c>
    </row>
    <row r="131" spans="1:8" s="9" customFormat="1" ht="27.6">
      <c r="A131" s="21">
        <v>10004</v>
      </c>
      <c r="B131" s="8" t="s">
        <v>9</v>
      </c>
      <c r="C131" s="8" t="s">
        <v>10</v>
      </c>
      <c r="D131" s="8" t="s">
        <v>3491</v>
      </c>
      <c r="E131" s="7">
        <v>100511</v>
      </c>
      <c r="F131" s="8" t="s">
        <v>3742</v>
      </c>
      <c r="G131" s="8" t="s">
        <v>3743</v>
      </c>
      <c r="H131" s="8" t="s">
        <v>3500</v>
      </c>
    </row>
    <row r="132" spans="1:8" s="9" customFormat="1" ht="27.6">
      <c r="A132" s="21">
        <v>10004</v>
      </c>
      <c r="B132" s="8" t="s">
        <v>9</v>
      </c>
      <c r="C132" s="8" t="s">
        <v>10</v>
      </c>
      <c r="D132" s="8" t="s">
        <v>3708</v>
      </c>
      <c r="E132" s="7">
        <v>101831</v>
      </c>
      <c r="F132" s="8" t="s">
        <v>3744</v>
      </c>
      <c r="G132" s="8" t="s">
        <v>3744</v>
      </c>
      <c r="H132" s="8" t="s">
        <v>3500</v>
      </c>
    </row>
    <row r="133" spans="1:8" s="9" customFormat="1" ht="27.6">
      <c r="A133" s="21">
        <v>10004</v>
      </c>
      <c r="B133" s="8" t="s">
        <v>9</v>
      </c>
      <c r="C133" s="8" t="s">
        <v>10</v>
      </c>
      <c r="D133" s="8" t="s">
        <v>3708</v>
      </c>
      <c r="E133" s="7">
        <v>104733</v>
      </c>
      <c r="F133" s="8" t="s">
        <v>3745</v>
      </c>
      <c r="G133" s="8" t="s">
        <v>3745</v>
      </c>
      <c r="H133" s="8" t="s">
        <v>3500</v>
      </c>
    </row>
    <row r="134" spans="1:8" s="9" customFormat="1" ht="27.6">
      <c r="A134" s="21">
        <v>10004</v>
      </c>
      <c r="B134" s="8" t="s">
        <v>9</v>
      </c>
      <c r="C134" s="8" t="s">
        <v>10</v>
      </c>
      <c r="D134" s="8" t="s">
        <v>3708</v>
      </c>
      <c r="E134" s="7">
        <v>104734</v>
      </c>
      <c r="F134" s="8" t="s">
        <v>3746</v>
      </c>
      <c r="G134" s="8" t="s">
        <v>3746</v>
      </c>
      <c r="H134" s="8" t="s">
        <v>3500</v>
      </c>
    </row>
    <row r="135" spans="1:8" s="9" customFormat="1" ht="41.4">
      <c r="A135" s="21">
        <v>10004</v>
      </c>
      <c r="B135" s="8" t="s">
        <v>9</v>
      </c>
      <c r="C135" s="8" t="s">
        <v>10</v>
      </c>
      <c r="D135" s="8" t="s">
        <v>3708</v>
      </c>
      <c r="E135" s="7">
        <v>104735</v>
      </c>
      <c r="F135" s="8" t="s">
        <v>3747</v>
      </c>
      <c r="G135" s="8" t="s">
        <v>3747</v>
      </c>
      <c r="H135" s="8" t="s">
        <v>3500</v>
      </c>
    </row>
    <row r="136" spans="1:8" s="9" customFormat="1" ht="27.6">
      <c r="A136" s="21">
        <v>10004</v>
      </c>
      <c r="B136" s="8" t="s">
        <v>9</v>
      </c>
      <c r="C136" s="8" t="s">
        <v>10</v>
      </c>
      <c r="D136" s="8" t="s">
        <v>3708</v>
      </c>
      <c r="E136" s="7">
        <v>104736</v>
      </c>
      <c r="F136" s="8" t="s">
        <v>3748</v>
      </c>
      <c r="G136" s="8" t="s">
        <v>3748</v>
      </c>
      <c r="H136" s="8" t="s">
        <v>3500</v>
      </c>
    </row>
    <row r="137" spans="1:8" s="9" customFormat="1" ht="41.4">
      <c r="A137" s="21">
        <v>10004</v>
      </c>
      <c r="B137" s="8" t="s">
        <v>9</v>
      </c>
      <c r="C137" s="8" t="s">
        <v>10</v>
      </c>
      <c r="D137" s="8" t="s">
        <v>3708</v>
      </c>
      <c r="E137" s="7">
        <v>104737</v>
      </c>
      <c r="F137" s="8" t="s">
        <v>3749</v>
      </c>
      <c r="G137" s="8" t="s">
        <v>3749</v>
      </c>
      <c r="H137" s="8" t="s">
        <v>3500</v>
      </c>
    </row>
    <row r="138" spans="1:8" s="9" customFormat="1" ht="27.6">
      <c r="A138" s="21">
        <v>10004</v>
      </c>
      <c r="B138" s="8" t="s">
        <v>9</v>
      </c>
      <c r="C138" s="8" t="s">
        <v>10</v>
      </c>
      <c r="D138" s="8" t="s">
        <v>3708</v>
      </c>
      <c r="E138" s="7">
        <v>104738</v>
      </c>
      <c r="F138" s="8" t="s">
        <v>3750</v>
      </c>
      <c r="G138" s="8" t="s">
        <v>3750</v>
      </c>
      <c r="H138" s="8" t="s">
        <v>3500</v>
      </c>
    </row>
    <row r="139" spans="1:8" s="9" customFormat="1" ht="27.6">
      <c r="A139" s="21">
        <v>10004</v>
      </c>
      <c r="B139" s="8" t="s">
        <v>9</v>
      </c>
      <c r="C139" s="8" t="s">
        <v>10</v>
      </c>
      <c r="D139" s="8" t="s">
        <v>3708</v>
      </c>
      <c r="E139" s="7">
        <v>104739</v>
      </c>
      <c r="F139" s="8" t="s">
        <v>3751</v>
      </c>
      <c r="G139" s="8" t="s">
        <v>3751</v>
      </c>
      <c r="H139" s="8" t="s">
        <v>3500</v>
      </c>
    </row>
    <row r="140" spans="1:8" s="9" customFormat="1" ht="41.4">
      <c r="A140" s="21">
        <v>10004</v>
      </c>
      <c r="B140" s="8" t="s">
        <v>9</v>
      </c>
      <c r="C140" s="8" t="s">
        <v>10</v>
      </c>
      <c r="D140" s="8" t="s">
        <v>3708</v>
      </c>
      <c r="E140" s="7">
        <v>102341</v>
      </c>
      <c r="F140" s="8" t="s">
        <v>3752</v>
      </c>
      <c r="G140" s="8" t="s">
        <v>3753</v>
      </c>
      <c r="H140" s="8" t="s">
        <v>3500</v>
      </c>
    </row>
    <row r="141" spans="1:8" s="9" customFormat="1" ht="27.6">
      <c r="A141" s="21">
        <v>10004</v>
      </c>
      <c r="B141" s="8" t="s">
        <v>9</v>
      </c>
      <c r="C141" s="8" t="s">
        <v>10</v>
      </c>
      <c r="D141" s="8" t="s">
        <v>3708</v>
      </c>
      <c r="E141" s="7">
        <v>102343</v>
      </c>
      <c r="F141" s="8" t="s">
        <v>3754</v>
      </c>
      <c r="G141" s="8" t="s">
        <v>3755</v>
      </c>
      <c r="H141" s="8" t="s">
        <v>3500</v>
      </c>
    </row>
    <row r="142" spans="1:8" s="9" customFormat="1" ht="27.6">
      <c r="A142" s="21">
        <v>10004</v>
      </c>
      <c r="B142" s="8" t="s">
        <v>9</v>
      </c>
      <c r="C142" s="8" t="s">
        <v>10</v>
      </c>
      <c r="D142" s="8" t="s">
        <v>3708</v>
      </c>
      <c r="E142" s="7">
        <v>102345</v>
      </c>
      <c r="F142" s="8" t="s">
        <v>3756</v>
      </c>
      <c r="G142" s="8" t="s">
        <v>3757</v>
      </c>
      <c r="H142" s="8" t="s">
        <v>3500</v>
      </c>
    </row>
    <row r="143" spans="1:8" s="9" customFormat="1" ht="27.6">
      <c r="A143" s="21">
        <v>10004</v>
      </c>
      <c r="B143" s="8" t="s">
        <v>9</v>
      </c>
      <c r="C143" s="8" t="s">
        <v>10</v>
      </c>
      <c r="D143" s="8" t="s">
        <v>3708</v>
      </c>
      <c r="E143" s="7">
        <v>102347</v>
      </c>
      <c r="F143" s="8" t="s">
        <v>3758</v>
      </c>
      <c r="G143" s="8" t="s">
        <v>3759</v>
      </c>
      <c r="H143" s="8" t="s">
        <v>3500</v>
      </c>
    </row>
    <row r="144" spans="1:8" s="9" customFormat="1" ht="27.6">
      <c r="A144" s="21">
        <v>10004</v>
      </c>
      <c r="B144" s="8" t="s">
        <v>9</v>
      </c>
      <c r="C144" s="8" t="s">
        <v>10</v>
      </c>
      <c r="D144" s="8" t="s">
        <v>3708</v>
      </c>
      <c r="E144" s="7">
        <v>102349</v>
      </c>
      <c r="F144" s="8" t="s">
        <v>3760</v>
      </c>
      <c r="G144" s="8" t="s">
        <v>3761</v>
      </c>
      <c r="H144" s="8" t="s">
        <v>3500</v>
      </c>
    </row>
    <row r="145" spans="1:8" s="9" customFormat="1" ht="41.4">
      <c r="A145" s="21">
        <v>10004</v>
      </c>
      <c r="B145" s="8" t="s">
        <v>9</v>
      </c>
      <c r="C145" s="8" t="s">
        <v>10</v>
      </c>
      <c r="D145" s="8" t="s">
        <v>3708</v>
      </c>
      <c r="E145" s="7">
        <v>102351</v>
      </c>
      <c r="F145" s="8" t="s">
        <v>3762</v>
      </c>
      <c r="G145" s="8" t="s">
        <v>3763</v>
      </c>
      <c r="H145" s="8" t="s">
        <v>3500</v>
      </c>
    </row>
    <row r="146" spans="1:8" s="9" customFormat="1" ht="27.6">
      <c r="A146" s="21">
        <v>10004</v>
      </c>
      <c r="B146" s="8" t="s">
        <v>9</v>
      </c>
      <c r="C146" s="8" t="s">
        <v>10</v>
      </c>
      <c r="D146" s="8" t="s">
        <v>3708</v>
      </c>
      <c r="E146" s="7">
        <v>102353</v>
      </c>
      <c r="F146" s="8" t="s">
        <v>3764</v>
      </c>
      <c r="G146" s="8" t="s">
        <v>3765</v>
      </c>
      <c r="H146" s="8" t="s">
        <v>3500</v>
      </c>
    </row>
    <row r="147" spans="1:8" s="9" customFormat="1" ht="27.6">
      <c r="A147" s="21">
        <v>10004</v>
      </c>
      <c r="B147" s="8" t="s">
        <v>9</v>
      </c>
      <c r="C147" s="8" t="s">
        <v>10</v>
      </c>
      <c r="D147" s="8" t="s">
        <v>3708</v>
      </c>
      <c r="E147" s="7">
        <v>102355</v>
      </c>
      <c r="F147" s="8" t="s">
        <v>3766</v>
      </c>
      <c r="G147" s="8" t="s">
        <v>3767</v>
      </c>
      <c r="H147" s="8" t="s">
        <v>3500</v>
      </c>
    </row>
    <row r="148" spans="1:8" s="9" customFormat="1" ht="69">
      <c r="A148" s="21">
        <v>10004</v>
      </c>
      <c r="B148" s="8" t="s">
        <v>9</v>
      </c>
      <c r="C148" s="8" t="s">
        <v>10</v>
      </c>
      <c r="D148" s="8" t="s">
        <v>3708</v>
      </c>
      <c r="E148" s="7">
        <v>101926</v>
      </c>
      <c r="F148" s="8" t="s">
        <v>3768</v>
      </c>
      <c r="G148" s="8" t="s">
        <v>3769</v>
      </c>
      <c r="H148" s="8" t="s">
        <v>3500</v>
      </c>
    </row>
    <row r="149" spans="1:8" s="9" customFormat="1" ht="27.6">
      <c r="A149" s="21">
        <v>10004</v>
      </c>
      <c r="B149" s="8" t="s">
        <v>9</v>
      </c>
      <c r="C149" s="8" t="s">
        <v>10</v>
      </c>
      <c r="D149" s="8" t="s">
        <v>3708</v>
      </c>
      <c r="E149" s="7">
        <v>102288</v>
      </c>
      <c r="F149" s="8" t="s">
        <v>3770</v>
      </c>
      <c r="G149" s="8" t="s">
        <v>3771</v>
      </c>
      <c r="H149" s="8" t="s">
        <v>3500</v>
      </c>
    </row>
    <row r="150" spans="1:8" s="9" customFormat="1" ht="41.4">
      <c r="A150" s="21">
        <v>10007</v>
      </c>
      <c r="B150" s="8" t="s">
        <v>18</v>
      </c>
      <c r="C150" s="8" t="s">
        <v>19</v>
      </c>
      <c r="D150" s="8" t="s">
        <v>3497</v>
      </c>
      <c r="E150" s="7">
        <v>103486</v>
      </c>
      <c r="F150" s="8" t="s">
        <v>3772</v>
      </c>
      <c r="G150" s="8" t="s">
        <v>3773</v>
      </c>
      <c r="H150" s="8" t="s">
        <v>3505</v>
      </c>
    </row>
    <row r="151" spans="1:8" s="9" customFormat="1" ht="41.4">
      <c r="A151" s="21">
        <v>10007</v>
      </c>
      <c r="B151" s="8" t="s">
        <v>18</v>
      </c>
      <c r="C151" s="8" t="s">
        <v>19</v>
      </c>
      <c r="D151" s="8" t="s">
        <v>3497</v>
      </c>
      <c r="E151" s="7">
        <v>103487</v>
      </c>
      <c r="F151" s="8" t="s">
        <v>3774</v>
      </c>
      <c r="G151" s="8" t="s">
        <v>3775</v>
      </c>
      <c r="H151" s="8" t="s">
        <v>3505</v>
      </c>
    </row>
    <row r="152" spans="1:8" s="9" customFormat="1" ht="41.4">
      <c r="A152" s="21">
        <v>10007</v>
      </c>
      <c r="B152" s="8" t="s">
        <v>18</v>
      </c>
      <c r="C152" s="8" t="s">
        <v>19</v>
      </c>
      <c r="D152" s="8" t="s">
        <v>3497</v>
      </c>
      <c r="E152" s="7">
        <v>103488</v>
      </c>
      <c r="F152" s="8" t="s">
        <v>3776</v>
      </c>
      <c r="G152" s="8" t="s">
        <v>3777</v>
      </c>
      <c r="H152" s="8" t="s">
        <v>3505</v>
      </c>
    </row>
    <row r="153" spans="1:8" s="9" customFormat="1" ht="27.6">
      <c r="A153" s="21">
        <v>10007</v>
      </c>
      <c r="B153" s="8" t="s">
        <v>18</v>
      </c>
      <c r="C153" s="8" t="s">
        <v>19</v>
      </c>
      <c r="D153" s="8" t="s">
        <v>3497</v>
      </c>
      <c r="E153" s="7">
        <v>103489</v>
      </c>
      <c r="F153" s="8" t="s">
        <v>3778</v>
      </c>
      <c r="G153" s="8" t="s">
        <v>3779</v>
      </c>
      <c r="H153" s="8" t="s">
        <v>3505</v>
      </c>
    </row>
    <row r="154" spans="1:8" s="9" customFormat="1" ht="41.4">
      <c r="A154" s="21">
        <v>10007</v>
      </c>
      <c r="B154" s="8" t="s">
        <v>18</v>
      </c>
      <c r="C154" s="8" t="s">
        <v>19</v>
      </c>
      <c r="D154" s="8" t="s">
        <v>3497</v>
      </c>
      <c r="E154" s="7">
        <v>103555</v>
      </c>
      <c r="F154" s="8" t="s">
        <v>3780</v>
      </c>
      <c r="G154" s="8" t="s">
        <v>3781</v>
      </c>
      <c r="H154" s="8" t="s">
        <v>3505</v>
      </c>
    </row>
    <row r="155" spans="1:8" s="9" customFormat="1" ht="55.2">
      <c r="A155" s="21">
        <v>10007</v>
      </c>
      <c r="B155" s="8" t="s">
        <v>18</v>
      </c>
      <c r="C155" s="8" t="s">
        <v>19</v>
      </c>
      <c r="D155" s="8" t="s">
        <v>3497</v>
      </c>
      <c r="E155" s="7">
        <v>103558</v>
      </c>
      <c r="F155" s="8" t="s">
        <v>3782</v>
      </c>
      <c r="G155" s="8" t="s">
        <v>3783</v>
      </c>
      <c r="H155" s="8" t="s">
        <v>3505</v>
      </c>
    </row>
    <row r="156" spans="1:8" s="9" customFormat="1" ht="55.2">
      <c r="A156" s="21">
        <v>10007</v>
      </c>
      <c r="B156" s="8" t="s">
        <v>18</v>
      </c>
      <c r="C156" s="8" t="s">
        <v>19</v>
      </c>
      <c r="D156" s="8" t="s">
        <v>3497</v>
      </c>
      <c r="E156" s="7">
        <v>103559</v>
      </c>
      <c r="F156" s="8" t="s">
        <v>3784</v>
      </c>
      <c r="G156" s="8" t="s">
        <v>3785</v>
      </c>
      <c r="H156" s="8" t="s">
        <v>3505</v>
      </c>
    </row>
    <row r="157" spans="1:8" s="9" customFormat="1" ht="55.2">
      <c r="A157" s="21">
        <v>10007</v>
      </c>
      <c r="B157" s="8" t="s">
        <v>18</v>
      </c>
      <c r="C157" s="8" t="s">
        <v>19</v>
      </c>
      <c r="D157" s="8" t="s">
        <v>3497</v>
      </c>
      <c r="E157" s="7">
        <v>103560</v>
      </c>
      <c r="F157" s="8" t="s">
        <v>3786</v>
      </c>
      <c r="G157" s="8" t="s">
        <v>3787</v>
      </c>
      <c r="H157" s="8" t="s">
        <v>3505</v>
      </c>
    </row>
    <row r="158" spans="1:8" s="9" customFormat="1" ht="55.2">
      <c r="A158" s="21">
        <v>10007</v>
      </c>
      <c r="B158" s="8" t="s">
        <v>18</v>
      </c>
      <c r="C158" s="8" t="s">
        <v>19</v>
      </c>
      <c r="D158" s="8" t="s">
        <v>3497</v>
      </c>
      <c r="E158" s="7">
        <v>103561</v>
      </c>
      <c r="F158" s="8" t="s">
        <v>3788</v>
      </c>
      <c r="G158" s="8" t="s">
        <v>3789</v>
      </c>
      <c r="H158" s="8" t="s">
        <v>3505</v>
      </c>
    </row>
    <row r="159" spans="1:8" s="9" customFormat="1" ht="55.2">
      <c r="A159" s="21">
        <v>10007</v>
      </c>
      <c r="B159" s="8" t="s">
        <v>18</v>
      </c>
      <c r="C159" s="8" t="s">
        <v>19</v>
      </c>
      <c r="D159" s="8" t="s">
        <v>3497</v>
      </c>
      <c r="E159" s="7">
        <v>103562</v>
      </c>
      <c r="F159" s="8" t="s">
        <v>3790</v>
      </c>
      <c r="G159" s="8" t="s">
        <v>3791</v>
      </c>
      <c r="H159" s="8" t="s">
        <v>3505</v>
      </c>
    </row>
    <row r="160" spans="1:8" s="9" customFormat="1" ht="69">
      <c r="A160" s="21">
        <v>10007</v>
      </c>
      <c r="B160" s="8" t="s">
        <v>18</v>
      </c>
      <c r="C160" s="8" t="s">
        <v>19</v>
      </c>
      <c r="D160" s="8" t="s">
        <v>3497</v>
      </c>
      <c r="E160" s="7">
        <v>103563</v>
      </c>
      <c r="F160" s="8" t="s">
        <v>3792</v>
      </c>
      <c r="G160" s="8" t="s">
        <v>3793</v>
      </c>
      <c r="H160" s="8" t="s">
        <v>3505</v>
      </c>
    </row>
    <row r="161" spans="1:8" s="9" customFormat="1" ht="55.2">
      <c r="A161" s="21">
        <v>10007</v>
      </c>
      <c r="B161" s="8" t="s">
        <v>18</v>
      </c>
      <c r="C161" s="8" t="s">
        <v>19</v>
      </c>
      <c r="D161" s="8" t="s">
        <v>3497</v>
      </c>
      <c r="E161" s="7">
        <v>103564</v>
      </c>
      <c r="F161" s="8" t="s">
        <v>3794</v>
      </c>
      <c r="G161" s="8" t="s">
        <v>3795</v>
      </c>
      <c r="H161" s="8" t="s">
        <v>3505</v>
      </c>
    </row>
    <row r="162" spans="1:8" s="9" customFormat="1" ht="41.4">
      <c r="A162" s="21">
        <v>10007</v>
      </c>
      <c r="B162" s="8" t="s">
        <v>18</v>
      </c>
      <c r="C162" s="8" t="s">
        <v>19</v>
      </c>
      <c r="D162" s="8" t="s">
        <v>3497</v>
      </c>
      <c r="E162" s="7">
        <v>103566</v>
      </c>
      <c r="F162" s="8" t="s">
        <v>3796</v>
      </c>
      <c r="G162" s="8" t="s">
        <v>3797</v>
      </c>
      <c r="H162" s="8" t="s">
        <v>3505</v>
      </c>
    </row>
    <row r="163" spans="1:8" s="9" customFormat="1" ht="41.4">
      <c r="A163" s="21">
        <v>10007</v>
      </c>
      <c r="B163" s="8" t="s">
        <v>18</v>
      </c>
      <c r="C163" s="8" t="s">
        <v>19</v>
      </c>
      <c r="D163" s="8" t="s">
        <v>3497</v>
      </c>
      <c r="E163" s="7">
        <v>104041</v>
      </c>
      <c r="F163" s="8" t="s">
        <v>3798</v>
      </c>
      <c r="G163" s="8" t="s">
        <v>3799</v>
      </c>
      <c r="H163" s="8" t="s">
        <v>3505</v>
      </c>
    </row>
    <row r="164" spans="1:8" s="9" customFormat="1" ht="27.6">
      <c r="A164" s="21">
        <v>10007</v>
      </c>
      <c r="B164" s="8" t="s">
        <v>18</v>
      </c>
      <c r="C164" s="8" t="s">
        <v>19</v>
      </c>
      <c r="D164" s="8" t="s">
        <v>3497</v>
      </c>
      <c r="E164" s="7">
        <v>104042</v>
      </c>
      <c r="F164" s="8" t="s">
        <v>3800</v>
      </c>
      <c r="G164" s="8" t="s">
        <v>3801</v>
      </c>
      <c r="H164" s="8" t="s">
        <v>3505</v>
      </c>
    </row>
    <row r="165" spans="1:8" s="9" customFormat="1" ht="27.6">
      <c r="A165" s="21">
        <v>10007</v>
      </c>
      <c r="B165" s="8" t="s">
        <v>18</v>
      </c>
      <c r="C165" s="8" t="s">
        <v>19</v>
      </c>
      <c r="D165" s="8" t="s">
        <v>3497</v>
      </c>
      <c r="E165" s="7">
        <v>104043</v>
      </c>
      <c r="F165" s="8" t="s">
        <v>3802</v>
      </c>
      <c r="G165" s="8" t="s">
        <v>3803</v>
      </c>
      <c r="H165" s="8" t="s">
        <v>3505</v>
      </c>
    </row>
    <row r="166" spans="1:8" s="9" customFormat="1" ht="27.6">
      <c r="A166" s="21">
        <v>10007</v>
      </c>
      <c r="B166" s="8" t="s">
        <v>18</v>
      </c>
      <c r="C166" s="8" t="s">
        <v>19</v>
      </c>
      <c r="D166" s="8" t="s">
        <v>3497</v>
      </c>
      <c r="E166" s="7">
        <v>100132</v>
      </c>
      <c r="F166" s="8" t="s">
        <v>3804</v>
      </c>
      <c r="G166" s="8" t="s">
        <v>3805</v>
      </c>
      <c r="H166" s="8" t="s">
        <v>3505</v>
      </c>
    </row>
    <row r="167" spans="1:8" s="9" customFormat="1" ht="41.4">
      <c r="A167" s="21">
        <v>10007</v>
      </c>
      <c r="B167" s="8" t="s">
        <v>18</v>
      </c>
      <c r="C167" s="8" t="s">
        <v>19</v>
      </c>
      <c r="D167" s="8" t="s">
        <v>3497</v>
      </c>
      <c r="E167" s="7">
        <v>100195</v>
      </c>
      <c r="F167" s="8" t="s">
        <v>3806</v>
      </c>
      <c r="G167" s="8" t="s">
        <v>3807</v>
      </c>
      <c r="H167" s="8" t="s">
        <v>3505</v>
      </c>
    </row>
    <row r="168" spans="1:8" s="9" customFormat="1" ht="41.4">
      <c r="A168" s="21">
        <v>10007</v>
      </c>
      <c r="B168" s="8" t="s">
        <v>18</v>
      </c>
      <c r="C168" s="8" t="s">
        <v>19</v>
      </c>
      <c r="D168" s="8" t="s">
        <v>3497</v>
      </c>
      <c r="E168" s="7">
        <v>100196</v>
      </c>
      <c r="F168" s="8" t="s">
        <v>3808</v>
      </c>
      <c r="G168" s="8" t="s">
        <v>3809</v>
      </c>
      <c r="H168" s="8" t="s">
        <v>3505</v>
      </c>
    </row>
    <row r="169" spans="1:8" s="9" customFormat="1" ht="41.4">
      <c r="A169" s="21">
        <v>10007</v>
      </c>
      <c r="B169" s="8" t="s">
        <v>18</v>
      </c>
      <c r="C169" s="8" t="s">
        <v>19</v>
      </c>
      <c r="D169" s="8" t="s">
        <v>3497</v>
      </c>
      <c r="E169" s="7">
        <v>100197</v>
      </c>
      <c r="F169" s="8" t="s">
        <v>3810</v>
      </c>
      <c r="G169" s="8" t="s">
        <v>3811</v>
      </c>
      <c r="H169" s="8" t="s">
        <v>3505</v>
      </c>
    </row>
    <row r="170" spans="1:8" s="9" customFormat="1" ht="27.6">
      <c r="A170" s="21">
        <v>10007</v>
      </c>
      <c r="B170" s="8" t="s">
        <v>18</v>
      </c>
      <c r="C170" s="8" t="s">
        <v>19</v>
      </c>
      <c r="D170" s="8" t="s">
        <v>3497</v>
      </c>
      <c r="E170" s="7">
        <v>104132</v>
      </c>
      <c r="F170" s="8" t="s">
        <v>3812</v>
      </c>
      <c r="G170" s="8" t="s">
        <v>3813</v>
      </c>
      <c r="H170" s="8" t="s">
        <v>3505</v>
      </c>
    </row>
    <row r="171" spans="1:8" s="9" customFormat="1" ht="82.8">
      <c r="A171" s="21">
        <v>10007</v>
      </c>
      <c r="B171" s="8" t="s">
        <v>18</v>
      </c>
      <c r="C171" s="8" t="s">
        <v>19</v>
      </c>
      <c r="D171" s="8" t="s">
        <v>3497</v>
      </c>
      <c r="E171" s="7">
        <v>104133</v>
      </c>
      <c r="F171" s="8" t="s">
        <v>3814</v>
      </c>
      <c r="G171" s="8" t="s">
        <v>3815</v>
      </c>
      <c r="H171" s="8" t="s">
        <v>3505</v>
      </c>
    </row>
    <row r="172" spans="1:8" s="9" customFormat="1" ht="82.8">
      <c r="A172" s="21">
        <v>10007</v>
      </c>
      <c r="B172" s="8" t="s">
        <v>18</v>
      </c>
      <c r="C172" s="8" t="s">
        <v>19</v>
      </c>
      <c r="D172" s="8" t="s">
        <v>3497</v>
      </c>
      <c r="E172" s="7">
        <v>104135</v>
      </c>
      <c r="F172" s="8" t="s">
        <v>3816</v>
      </c>
      <c r="G172" s="8" t="s">
        <v>3817</v>
      </c>
      <c r="H172" s="8" t="s">
        <v>3505</v>
      </c>
    </row>
    <row r="173" spans="1:8" s="9" customFormat="1" ht="82.8">
      <c r="A173" s="21">
        <v>10007</v>
      </c>
      <c r="B173" s="8" t="s">
        <v>18</v>
      </c>
      <c r="C173" s="8" t="s">
        <v>19</v>
      </c>
      <c r="D173" s="8" t="s">
        <v>3497</v>
      </c>
      <c r="E173" s="7">
        <v>104136</v>
      </c>
      <c r="F173" s="8" t="s">
        <v>3818</v>
      </c>
      <c r="G173" s="8" t="s">
        <v>3819</v>
      </c>
      <c r="H173" s="8" t="s">
        <v>3505</v>
      </c>
    </row>
    <row r="174" spans="1:8" s="9" customFormat="1" ht="82.8">
      <c r="A174" s="21">
        <v>10007</v>
      </c>
      <c r="B174" s="8" t="s">
        <v>18</v>
      </c>
      <c r="C174" s="8" t="s">
        <v>19</v>
      </c>
      <c r="D174" s="8" t="s">
        <v>3497</v>
      </c>
      <c r="E174" s="7">
        <v>104164</v>
      </c>
      <c r="F174" s="8" t="s">
        <v>3820</v>
      </c>
      <c r="G174" s="8" t="s">
        <v>3821</v>
      </c>
      <c r="H174" s="8" t="s">
        <v>3505</v>
      </c>
    </row>
    <row r="175" spans="1:8" s="9" customFormat="1" ht="82.8">
      <c r="A175" s="21">
        <v>10007</v>
      </c>
      <c r="B175" s="8" t="s">
        <v>18</v>
      </c>
      <c r="C175" s="8" t="s">
        <v>19</v>
      </c>
      <c r="D175" s="8" t="s">
        <v>3497</v>
      </c>
      <c r="E175" s="7">
        <v>104165</v>
      </c>
      <c r="F175" s="8" t="s">
        <v>3822</v>
      </c>
      <c r="G175" s="8" t="s">
        <v>3823</v>
      </c>
      <c r="H175" s="8" t="s">
        <v>3505</v>
      </c>
    </row>
    <row r="176" spans="1:8" s="9" customFormat="1" ht="96.6">
      <c r="A176" s="21">
        <v>10007</v>
      </c>
      <c r="B176" s="8" t="s">
        <v>18</v>
      </c>
      <c r="C176" s="8" t="s">
        <v>19</v>
      </c>
      <c r="D176" s="8" t="s">
        <v>3497</v>
      </c>
      <c r="E176" s="7">
        <v>104721</v>
      </c>
      <c r="F176" s="8" t="s">
        <v>3824</v>
      </c>
      <c r="G176" s="8" t="s">
        <v>3825</v>
      </c>
      <c r="H176" s="8" t="s">
        <v>3500</v>
      </c>
    </row>
    <row r="177" spans="1:8" s="9" customFormat="1" ht="55.2">
      <c r="A177" s="21">
        <v>10007</v>
      </c>
      <c r="B177" s="8" t="s">
        <v>18</v>
      </c>
      <c r="C177" s="8" t="s">
        <v>19</v>
      </c>
      <c r="D177" s="8" t="s">
        <v>3491</v>
      </c>
      <c r="E177" s="7">
        <v>101031</v>
      </c>
      <c r="F177" s="8" t="s">
        <v>3826</v>
      </c>
      <c r="G177" s="8" t="s">
        <v>3827</v>
      </c>
      <c r="H177" s="8" t="s">
        <v>3640</v>
      </c>
    </row>
    <row r="178" spans="1:8" s="9" customFormat="1" ht="41.4">
      <c r="A178" s="21">
        <v>10007</v>
      </c>
      <c r="B178" s="8" t="s">
        <v>18</v>
      </c>
      <c r="C178" s="8" t="s">
        <v>19</v>
      </c>
      <c r="D178" s="8" t="s">
        <v>3491</v>
      </c>
      <c r="E178" s="7">
        <v>101272</v>
      </c>
      <c r="F178" s="8" t="s">
        <v>3828</v>
      </c>
      <c r="G178" s="8" t="s">
        <v>3829</v>
      </c>
      <c r="H178" s="8" t="s">
        <v>3640</v>
      </c>
    </row>
    <row r="179" spans="1:8" s="9" customFormat="1" ht="41.4">
      <c r="A179" s="21">
        <v>10007</v>
      </c>
      <c r="B179" s="8" t="s">
        <v>18</v>
      </c>
      <c r="C179" s="8" t="s">
        <v>19</v>
      </c>
      <c r="D179" s="8" t="s">
        <v>3692</v>
      </c>
      <c r="E179" s="7">
        <v>101335</v>
      </c>
      <c r="F179" s="8" t="s">
        <v>3830</v>
      </c>
      <c r="G179" s="8" t="s">
        <v>3831</v>
      </c>
      <c r="H179" s="8" t="s">
        <v>3832</v>
      </c>
    </row>
    <row r="180" spans="1:8" s="9" customFormat="1" ht="41.4">
      <c r="A180" s="21">
        <v>10007</v>
      </c>
      <c r="B180" s="8" t="s">
        <v>18</v>
      </c>
      <c r="C180" s="8" t="s">
        <v>19</v>
      </c>
      <c r="D180" s="8" t="s">
        <v>3692</v>
      </c>
      <c r="E180" s="7">
        <v>101368</v>
      </c>
      <c r="F180" s="8" t="s">
        <v>3833</v>
      </c>
      <c r="G180" s="8" t="s">
        <v>3834</v>
      </c>
      <c r="H180" s="8" t="s">
        <v>3832</v>
      </c>
    </row>
    <row r="181" spans="1:8" s="9" customFormat="1" ht="41.4">
      <c r="A181" s="21">
        <v>10007</v>
      </c>
      <c r="B181" s="8" t="s">
        <v>18</v>
      </c>
      <c r="C181" s="8" t="s">
        <v>19</v>
      </c>
      <c r="D181" s="8" t="s">
        <v>3692</v>
      </c>
      <c r="E181" s="7">
        <v>101416</v>
      </c>
      <c r="F181" s="8" t="s">
        <v>3835</v>
      </c>
      <c r="G181" s="8" t="s">
        <v>3836</v>
      </c>
      <c r="H181" s="8" t="s">
        <v>3832</v>
      </c>
    </row>
    <row r="182" spans="1:8" s="9" customFormat="1" ht="41.4">
      <c r="A182" s="21">
        <v>10007</v>
      </c>
      <c r="B182" s="8" t="s">
        <v>18</v>
      </c>
      <c r="C182" s="8" t="s">
        <v>19</v>
      </c>
      <c r="D182" s="8" t="s">
        <v>3692</v>
      </c>
      <c r="E182" s="7">
        <v>100943</v>
      </c>
      <c r="F182" s="8" t="s">
        <v>3837</v>
      </c>
      <c r="G182" s="8" t="s">
        <v>3838</v>
      </c>
      <c r="H182" s="8" t="s">
        <v>3832</v>
      </c>
    </row>
    <row r="183" spans="1:8" s="9" customFormat="1" ht="55.2">
      <c r="A183" s="21">
        <v>10007</v>
      </c>
      <c r="B183" s="8" t="s">
        <v>18</v>
      </c>
      <c r="C183" s="8" t="s">
        <v>19</v>
      </c>
      <c r="D183" s="8" t="s">
        <v>3692</v>
      </c>
      <c r="E183" s="7">
        <v>100487</v>
      </c>
      <c r="F183" s="8" t="s">
        <v>3839</v>
      </c>
      <c r="G183" s="8" t="s">
        <v>3840</v>
      </c>
      <c r="H183" s="8" t="s">
        <v>3832</v>
      </c>
    </row>
    <row r="184" spans="1:8" s="9" customFormat="1" ht="41.4">
      <c r="A184" s="21">
        <v>10007</v>
      </c>
      <c r="B184" s="8" t="s">
        <v>18</v>
      </c>
      <c r="C184" s="8" t="s">
        <v>19</v>
      </c>
      <c r="D184" s="8" t="s">
        <v>3708</v>
      </c>
      <c r="E184" s="7">
        <v>100861</v>
      </c>
      <c r="F184" s="8" t="s">
        <v>3841</v>
      </c>
      <c r="G184" s="8" t="s">
        <v>3842</v>
      </c>
      <c r="H184" s="8" t="s">
        <v>3500</v>
      </c>
    </row>
    <row r="185" spans="1:8" s="9" customFormat="1" ht="41.4">
      <c r="A185" s="21">
        <v>10007</v>
      </c>
      <c r="B185" s="8" t="s">
        <v>18</v>
      </c>
      <c r="C185" s="8" t="s">
        <v>19</v>
      </c>
      <c r="D185" s="8" t="s">
        <v>3708</v>
      </c>
      <c r="E185" s="7">
        <v>104154</v>
      </c>
      <c r="F185" s="8" t="s">
        <v>3843</v>
      </c>
      <c r="G185" s="8" t="s">
        <v>3844</v>
      </c>
      <c r="H185" s="8" t="s">
        <v>3500</v>
      </c>
    </row>
    <row r="186" spans="1:8" s="9" customFormat="1" ht="69">
      <c r="A186" s="21">
        <v>10007</v>
      </c>
      <c r="B186" s="8" t="s">
        <v>18</v>
      </c>
      <c r="C186" s="8" t="s">
        <v>19</v>
      </c>
      <c r="D186" s="8" t="s">
        <v>3708</v>
      </c>
      <c r="E186" s="7">
        <v>100028</v>
      </c>
      <c r="F186" s="8" t="s">
        <v>3845</v>
      </c>
      <c r="G186" s="8" t="s">
        <v>3846</v>
      </c>
      <c r="H186" s="8" t="s">
        <v>3500</v>
      </c>
    </row>
    <row r="187" spans="1:8" s="9" customFormat="1" ht="27.6">
      <c r="A187" s="21">
        <v>10007</v>
      </c>
      <c r="B187" s="8" t="s">
        <v>18</v>
      </c>
      <c r="C187" s="8" t="s">
        <v>19</v>
      </c>
      <c r="D187" s="8" t="s">
        <v>3708</v>
      </c>
      <c r="E187" s="7">
        <v>100043</v>
      </c>
      <c r="F187" s="8" t="s">
        <v>3847</v>
      </c>
      <c r="G187" s="8" t="s">
        <v>3848</v>
      </c>
      <c r="H187" s="8" t="s">
        <v>3500</v>
      </c>
    </row>
    <row r="188" spans="1:8" s="9" customFormat="1" ht="55.2">
      <c r="A188" s="21">
        <v>10007</v>
      </c>
      <c r="B188" s="8" t="s">
        <v>18</v>
      </c>
      <c r="C188" s="8" t="s">
        <v>19</v>
      </c>
      <c r="D188" s="8" t="s">
        <v>3708</v>
      </c>
      <c r="E188" s="7">
        <v>100045</v>
      </c>
      <c r="F188" s="8" t="s">
        <v>3849</v>
      </c>
      <c r="G188" s="8" t="s">
        <v>3850</v>
      </c>
      <c r="H188" s="8" t="s">
        <v>3500</v>
      </c>
    </row>
    <row r="189" spans="1:8" s="9" customFormat="1" ht="96.6">
      <c r="A189" s="21">
        <v>10007</v>
      </c>
      <c r="B189" s="8" t="s">
        <v>18</v>
      </c>
      <c r="C189" s="8" t="s">
        <v>19</v>
      </c>
      <c r="D189" s="8" t="s">
        <v>3708</v>
      </c>
      <c r="E189" s="7">
        <v>100060</v>
      </c>
      <c r="F189" s="8" t="s">
        <v>3851</v>
      </c>
      <c r="G189" s="8" t="s">
        <v>3852</v>
      </c>
      <c r="H189" s="8" t="s">
        <v>3500</v>
      </c>
    </row>
    <row r="190" spans="1:8" s="9" customFormat="1" ht="96.6">
      <c r="A190" s="21">
        <v>10007</v>
      </c>
      <c r="B190" s="8" t="s">
        <v>18</v>
      </c>
      <c r="C190" s="8" t="s">
        <v>19</v>
      </c>
      <c r="D190" s="8" t="s">
        <v>3708</v>
      </c>
      <c r="E190" s="7">
        <v>100082</v>
      </c>
      <c r="F190" s="8" t="s">
        <v>3853</v>
      </c>
      <c r="G190" s="8" t="s">
        <v>3854</v>
      </c>
      <c r="H190" s="8" t="s">
        <v>3500</v>
      </c>
    </row>
    <row r="191" spans="1:8" s="9" customFormat="1" ht="41.4">
      <c r="A191" s="21">
        <v>10007</v>
      </c>
      <c r="B191" s="8" t="s">
        <v>18</v>
      </c>
      <c r="C191" s="8" t="s">
        <v>19</v>
      </c>
      <c r="D191" s="8" t="s">
        <v>3708</v>
      </c>
      <c r="E191" s="7">
        <v>104114</v>
      </c>
      <c r="F191" s="8" t="s">
        <v>3855</v>
      </c>
      <c r="G191" s="8" t="s">
        <v>3856</v>
      </c>
      <c r="H191" s="8" t="s">
        <v>3500</v>
      </c>
    </row>
    <row r="192" spans="1:8" s="9" customFormat="1" ht="41.4">
      <c r="A192" s="21">
        <v>10007</v>
      </c>
      <c r="B192" s="8" t="s">
        <v>18</v>
      </c>
      <c r="C192" s="8" t="s">
        <v>19</v>
      </c>
      <c r="D192" s="8" t="s">
        <v>3708</v>
      </c>
      <c r="E192" s="7">
        <v>104130</v>
      </c>
      <c r="F192" s="8" t="s">
        <v>3857</v>
      </c>
      <c r="G192" s="8" t="s">
        <v>3858</v>
      </c>
      <c r="H192" s="8" t="s">
        <v>3500</v>
      </c>
    </row>
    <row r="193" spans="1:8" s="9" customFormat="1" ht="27.6">
      <c r="A193" s="21">
        <v>10007</v>
      </c>
      <c r="B193" s="8" t="s">
        <v>18</v>
      </c>
      <c r="C193" s="8" t="s">
        <v>19</v>
      </c>
      <c r="D193" s="8" t="s">
        <v>3708</v>
      </c>
      <c r="E193" s="7">
        <v>104562</v>
      </c>
      <c r="F193" s="8" t="s">
        <v>3859</v>
      </c>
      <c r="G193" s="8" t="s">
        <v>3859</v>
      </c>
      <c r="H193" s="8" t="s">
        <v>3500</v>
      </c>
    </row>
    <row r="194" spans="1:8" s="9" customFormat="1" ht="110.4">
      <c r="A194" s="21">
        <v>10007</v>
      </c>
      <c r="B194" s="8" t="s">
        <v>18</v>
      </c>
      <c r="C194" s="8" t="s">
        <v>19</v>
      </c>
      <c r="D194" s="8" t="s">
        <v>3708</v>
      </c>
      <c r="E194" s="7">
        <v>101435</v>
      </c>
      <c r="F194" s="8" t="s">
        <v>3860</v>
      </c>
      <c r="G194" s="8" t="s">
        <v>3861</v>
      </c>
      <c r="H194" s="8" t="s">
        <v>3500</v>
      </c>
    </row>
    <row r="195" spans="1:8" s="9" customFormat="1" ht="41.4">
      <c r="A195" s="21">
        <v>10007</v>
      </c>
      <c r="B195" s="8" t="s">
        <v>18</v>
      </c>
      <c r="C195" s="8" t="s">
        <v>19</v>
      </c>
      <c r="D195" s="8" t="s">
        <v>3708</v>
      </c>
      <c r="E195" s="7">
        <v>101441</v>
      </c>
      <c r="F195" s="8" t="s">
        <v>3862</v>
      </c>
      <c r="G195" s="8" t="s">
        <v>3863</v>
      </c>
      <c r="H195" s="8" t="s">
        <v>3500</v>
      </c>
    </row>
    <row r="196" spans="1:8" s="9" customFormat="1" ht="69">
      <c r="A196" s="21">
        <v>10007</v>
      </c>
      <c r="B196" s="8" t="s">
        <v>18</v>
      </c>
      <c r="C196" s="8" t="s">
        <v>19</v>
      </c>
      <c r="D196" s="8" t="s">
        <v>3708</v>
      </c>
      <c r="E196" s="7">
        <v>101873</v>
      </c>
      <c r="F196" s="8" t="s">
        <v>3864</v>
      </c>
      <c r="G196" s="8" t="s">
        <v>3865</v>
      </c>
      <c r="H196" s="8" t="s">
        <v>3500</v>
      </c>
    </row>
    <row r="197" spans="1:8" s="9" customFormat="1" ht="55.2">
      <c r="A197" s="21">
        <v>10007</v>
      </c>
      <c r="B197" s="8" t="s">
        <v>18</v>
      </c>
      <c r="C197" s="8" t="s">
        <v>19</v>
      </c>
      <c r="D197" s="8" t="s">
        <v>3708</v>
      </c>
      <c r="E197" s="7">
        <v>101874</v>
      </c>
      <c r="F197" s="8" t="s">
        <v>3866</v>
      </c>
      <c r="G197" s="8" t="s">
        <v>3867</v>
      </c>
      <c r="H197" s="8" t="s">
        <v>3500</v>
      </c>
    </row>
    <row r="198" spans="1:8" s="9" customFormat="1" ht="41.4">
      <c r="A198" s="21">
        <v>10007</v>
      </c>
      <c r="B198" s="8" t="s">
        <v>18</v>
      </c>
      <c r="C198" s="8" t="s">
        <v>19</v>
      </c>
      <c r="D198" s="8" t="s">
        <v>3708</v>
      </c>
      <c r="E198" s="7">
        <v>101875</v>
      </c>
      <c r="F198" s="8" t="s">
        <v>3868</v>
      </c>
      <c r="G198" s="8" t="s">
        <v>3869</v>
      </c>
      <c r="H198" s="8" t="s">
        <v>3500</v>
      </c>
    </row>
    <row r="199" spans="1:8" s="9" customFormat="1" ht="41.4">
      <c r="A199" s="21">
        <v>10007</v>
      </c>
      <c r="B199" s="8" t="s">
        <v>18</v>
      </c>
      <c r="C199" s="8" t="s">
        <v>19</v>
      </c>
      <c r="D199" s="8" t="s">
        <v>3708</v>
      </c>
      <c r="E199" s="7">
        <v>101876</v>
      </c>
      <c r="F199" s="8" t="s">
        <v>3870</v>
      </c>
      <c r="G199" s="8" t="s">
        <v>3871</v>
      </c>
      <c r="H199" s="8" t="s">
        <v>3500</v>
      </c>
    </row>
    <row r="200" spans="1:8" s="9" customFormat="1" ht="55.2">
      <c r="A200" s="21">
        <v>10007</v>
      </c>
      <c r="B200" s="8" t="s">
        <v>18</v>
      </c>
      <c r="C200" s="8" t="s">
        <v>19</v>
      </c>
      <c r="D200" s="8" t="s">
        <v>3708</v>
      </c>
      <c r="E200" s="7">
        <v>101877</v>
      </c>
      <c r="F200" s="8" t="s">
        <v>3872</v>
      </c>
      <c r="G200" s="8" t="s">
        <v>3873</v>
      </c>
      <c r="H200" s="8" t="s">
        <v>3500</v>
      </c>
    </row>
    <row r="201" spans="1:8" s="9" customFormat="1" ht="27.6">
      <c r="A201" s="21">
        <v>10007</v>
      </c>
      <c r="B201" s="8" t="s">
        <v>18</v>
      </c>
      <c r="C201" s="8" t="s">
        <v>19</v>
      </c>
      <c r="D201" s="8" t="s">
        <v>3708</v>
      </c>
      <c r="E201" s="7">
        <v>101963</v>
      </c>
      <c r="F201" s="8" t="s">
        <v>3874</v>
      </c>
      <c r="G201" s="8" t="s">
        <v>3875</v>
      </c>
      <c r="H201" s="8" t="s">
        <v>3500</v>
      </c>
    </row>
    <row r="202" spans="1:8" s="9" customFormat="1" ht="41.4">
      <c r="A202" s="21">
        <v>10007</v>
      </c>
      <c r="B202" s="8" t="s">
        <v>18</v>
      </c>
      <c r="C202" s="8" t="s">
        <v>19</v>
      </c>
      <c r="D202" s="8" t="s">
        <v>3708</v>
      </c>
      <c r="E202" s="7">
        <v>101964</v>
      </c>
      <c r="F202" s="8" t="s">
        <v>3876</v>
      </c>
      <c r="G202" s="8" t="s">
        <v>3877</v>
      </c>
      <c r="H202" s="8" t="s">
        <v>3500</v>
      </c>
    </row>
    <row r="203" spans="1:8" s="9" customFormat="1" ht="41.4">
      <c r="A203" s="21">
        <v>10007</v>
      </c>
      <c r="B203" s="8" t="s">
        <v>18</v>
      </c>
      <c r="C203" s="8" t="s">
        <v>19</v>
      </c>
      <c r="D203" s="8" t="s">
        <v>3708</v>
      </c>
      <c r="E203" s="7">
        <v>101965</v>
      </c>
      <c r="F203" s="8" t="s">
        <v>3878</v>
      </c>
      <c r="G203" s="8" t="s">
        <v>3879</v>
      </c>
      <c r="H203" s="8" t="s">
        <v>3500</v>
      </c>
    </row>
    <row r="204" spans="1:8" s="9" customFormat="1" ht="41.4">
      <c r="A204" s="21">
        <v>10007</v>
      </c>
      <c r="B204" s="8" t="s">
        <v>18</v>
      </c>
      <c r="C204" s="8" t="s">
        <v>19</v>
      </c>
      <c r="D204" s="8" t="s">
        <v>3708</v>
      </c>
      <c r="E204" s="7">
        <v>101966</v>
      </c>
      <c r="F204" s="8" t="s">
        <v>3880</v>
      </c>
      <c r="G204" s="8" t="s">
        <v>3881</v>
      </c>
      <c r="H204" s="8" t="s">
        <v>3500</v>
      </c>
    </row>
    <row r="205" spans="1:8" s="9" customFormat="1" ht="41.4">
      <c r="A205" s="21">
        <v>10007</v>
      </c>
      <c r="B205" s="8" t="s">
        <v>18</v>
      </c>
      <c r="C205" s="8" t="s">
        <v>19</v>
      </c>
      <c r="D205" s="8" t="s">
        <v>3708</v>
      </c>
      <c r="E205" s="7">
        <v>101967</v>
      </c>
      <c r="F205" s="8" t="s">
        <v>3882</v>
      </c>
      <c r="G205" s="8" t="s">
        <v>3883</v>
      </c>
      <c r="H205" s="8" t="s">
        <v>3500</v>
      </c>
    </row>
    <row r="206" spans="1:8" s="9" customFormat="1" ht="41.4">
      <c r="A206" s="21">
        <v>10007</v>
      </c>
      <c r="B206" s="8" t="s">
        <v>18</v>
      </c>
      <c r="C206" s="8" t="s">
        <v>19</v>
      </c>
      <c r="D206" s="8" t="s">
        <v>3708</v>
      </c>
      <c r="E206" s="7">
        <v>101968</v>
      </c>
      <c r="F206" s="8" t="s">
        <v>3884</v>
      </c>
      <c r="G206" s="8" t="s">
        <v>3885</v>
      </c>
      <c r="H206" s="8" t="s">
        <v>3500</v>
      </c>
    </row>
    <row r="207" spans="1:8" s="9" customFormat="1" ht="41.4">
      <c r="A207" s="21">
        <v>10007</v>
      </c>
      <c r="B207" s="8" t="s">
        <v>18</v>
      </c>
      <c r="C207" s="8" t="s">
        <v>19</v>
      </c>
      <c r="D207" s="8" t="s">
        <v>3708</v>
      </c>
      <c r="E207" s="7">
        <v>101969</v>
      </c>
      <c r="F207" s="8" t="s">
        <v>3886</v>
      </c>
      <c r="G207" s="8" t="s">
        <v>3887</v>
      </c>
      <c r="H207" s="8" t="s">
        <v>3500</v>
      </c>
    </row>
    <row r="208" spans="1:8" s="9" customFormat="1" ht="41.4">
      <c r="A208" s="21">
        <v>10007</v>
      </c>
      <c r="B208" s="8" t="s">
        <v>18</v>
      </c>
      <c r="C208" s="8" t="s">
        <v>19</v>
      </c>
      <c r="D208" s="8" t="s">
        <v>3708</v>
      </c>
      <c r="E208" s="7">
        <v>101970</v>
      </c>
      <c r="F208" s="8" t="s">
        <v>3888</v>
      </c>
      <c r="G208" s="8" t="s">
        <v>3889</v>
      </c>
      <c r="H208" s="8" t="s">
        <v>3500</v>
      </c>
    </row>
    <row r="209" spans="1:8" s="9" customFormat="1" ht="27.6">
      <c r="A209" s="21">
        <v>10007</v>
      </c>
      <c r="B209" s="8" t="s">
        <v>18</v>
      </c>
      <c r="C209" s="8" t="s">
        <v>19</v>
      </c>
      <c r="D209" s="8" t="s">
        <v>3708</v>
      </c>
      <c r="E209" s="7">
        <v>101971</v>
      </c>
      <c r="F209" s="8" t="s">
        <v>3890</v>
      </c>
      <c r="G209" s="8" t="s">
        <v>3891</v>
      </c>
      <c r="H209" s="8" t="s">
        <v>3500</v>
      </c>
    </row>
    <row r="210" spans="1:8" s="9" customFormat="1" ht="41.4">
      <c r="A210" s="21">
        <v>10007</v>
      </c>
      <c r="B210" s="8" t="s">
        <v>18</v>
      </c>
      <c r="C210" s="8" t="s">
        <v>19</v>
      </c>
      <c r="D210" s="8" t="s">
        <v>3708</v>
      </c>
      <c r="E210" s="7">
        <v>102081</v>
      </c>
      <c r="F210" s="8" t="s">
        <v>3892</v>
      </c>
      <c r="G210" s="8" t="s">
        <v>3893</v>
      </c>
      <c r="H210" s="8" t="s">
        <v>3500</v>
      </c>
    </row>
    <row r="211" spans="1:8" s="9" customFormat="1" ht="55.2">
      <c r="A211" s="21">
        <v>10007</v>
      </c>
      <c r="B211" s="8" t="s">
        <v>18</v>
      </c>
      <c r="C211" s="8" t="s">
        <v>19</v>
      </c>
      <c r="D211" s="8" t="s">
        <v>3708</v>
      </c>
      <c r="E211" s="7">
        <v>102301</v>
      </c>
      <c r="F211" s="8" t="s">
        <v>3894</v>
      </c>
      <c r="G211" s="8" t="s">
        <v>3895</v>
      </c>
      <c r="H211" s="8" t="s">
        <v>3500</v>
      </c>
    </row>
    <row r="212" spans="1:8" s="9" customFormat="1" ht="41.4">
      <c r="A212" s="21">
        <v>10007</v>
      </c>
      <c r="B212" s="8" t="s">
        <v>18</v>
      </c>
      <c r="C212" s="8" t="s">
        <v>19</v>
      </c>
      <c r="D212" s="8" t="s">
        <v>3708</v>
      </c>
      <c r="E212" s="7">
        <v>102330</v>
      </c>
      <c r="F212" s="8" t="s">
        <v>3896</v>
      </c>
      <c r="G212" s="8" t="s">
        <v>3897</v>
      </c>
      <c r="H212" s="8" t="s">
        <v>3500</v>
      </c>
    </row>
    <row r="213" spans="1:8" s="9" customFormat="1" ht="41.4">
      <c r="A213" s="21">
        <v>10007</v>
      </c>
      <c r="B213" s="8" t="s">
        <v>18</v>
      </c>
      <c r="C213" s="8" t="s">
        <v>19</v>
      </c>
      <c r="D213" s="8" t="s">
        <v>3708</v>
      </c>
      <c r="E213" s="7">
        <v>102618</v>
      </c>
      <c r="F213" s="8" t="s">
        <v>3898</v>
      </c>
      <c r="G213" s="8" t="s">
        <v>3899</v>
      </c>
      <c r="H213" s="8" t="s">
        <v>3500</v>
      </c>
    </row>
    <row r="214" spans="1:8" s="9" customFormat="1" ht="41.4">
      <c r="A214" s="21">
        <v>10007</v>
      </c>
      <c r="B214" s="8" t="s">
        <v>18</v>
      </c>
      <c r="C214" s="8" t="s">
        <v>19</v>
      </c>
      <c r="D214" s="8" t="s">
        <v>3708</v>
      </c>
      <c r="E214" s="7">
        <v>103176</v>
      </c>
      <c r="F214" s="8" t="s">
        <v>3900</v>
      </c>
      <c r="G214" s="8" t="s">
        <v>3901</v>
      </c>
      <c r="H214" s="8" t="s">
        <v>3500</v>
      </c>
    </row>
    <row r="215" spans="1:8" s="9" customFormat="1" ht="151.80000000000001">
      <c r="A215" s="21">
        <v>10008</v>
      </c>
      <c r="B215" s="8" t="s">
        <v>20</v>
      </c>
      <c r="C215" s="8" t="s">
        <v>21</v>
      </c>
      <c r="D215" s="8" t="s">
        <v>3497</v>
      </c>
      <c r="E215" s="7">
        <v>100441</v>
      </c>
      <c r="F215" s="8" t="s">
        <v>3902</v>
      </c>
      <c r="G215" s="8" t="s">
        <v>3903</v>
      </c>
      <c r="H215" s="8" t="s">
        <v>3505</v>
      </c>
    </row>
    <row r="216" spans="1:8" s="9" customFormat="1" ht="82.8">
      <c r="A216" s="21">
        <v>10008</v>
      </c>
      <c r="B216" s="8" t="s">
        <v>20</v>
      </c>
      <c r="C216" s="8" t="s">
        <v>21</v>
      </c>
      <c r="D216" s="8" t="s">
        <v>3497</v>
      </c>
      <c r="E216" s="7">
        <v>100443</v>
      </c>
      <c r="F216" s="8" t="s">
        <v>3904</v>
      </c>
      <c r="G216" s="8" t="s">
        <v>3905</v>
      </c>
      <c r="H216" s="8" t="s">
        <v>3505</v>
      </c>
    </row>
    <row r="217" spans="1:8" s="9" customFormat="1" ht="110.4">
      <c r="A217" s="21">
        <v>10008</v>
      </c>
      <c r="B217" s="8" t="s">
        <v>20</v>
      </c>
      <c r="C217" s="8" t="s">
        <v>21</v>
      </c>
      <c r="D217" s="8" t="s">
        <v>3497</v>
      </c>
      <c r="E217" s="7">
        <v>100445</v>
      </c>
      <c r="F217" s="8" t="s">
        <v>3906</v>
      </c>
      <c r="G217" s="8" t="s">
        <v>3907</v>
      </c>
      <c r="H217" s="8" t="s">
        <v>3505</v>
      </c>
    </row>
    <row r="218" spans="1:8" s="9" customFormat="1" ht="27.6">
      <c r="A218" s="21">
        <v>10008</v>
      </c>
      <c r="B218" s="8" t="s">
        <v>20</v>
      </c>
      <c r="C218" s="8" t="s">
        <v>21</v>
      </c>
      <c r="D218" s="8" t="s">
        <v>3497</v>
      </c>
      <c r="E218" s="7">
        <v>100798</v>
      </c>
      <c r="F218" s="8" t="s">
        <v>3908</v>
      </c>
      <c r="G218" s="8" t="s">
        <v>3909</v>
      </c>
      <c r="H218" s="8" t="s">
        <v>3505</v>
      </c>
    </row>
    <row r="219" spans="1:8" s="9" customFormat="1" ht="41.4">
      <c r="A219" s="21">
        <v>10008</v>
      </c>
      <c r="B219" s="8" t="s">
        <v>20</v>
      </c>
      <c r="C219" s="8" t="s">
        <v>21</v>
      </c>
      <c r="D219" s="8" t="s">
        <v>3497</v>
      </c>
      <c r="E219" s="7">
        <v>104095</v>
      </c>
      <c r="F219" s="8" t="s">
        <v>3910</v>
      </c>
      <c r="G219" s="8" t="s">
        <v>3911</v>
      </c>
      <c r="H219" s="8" t="s">
        <v>3500</v>
      </c>
    </row>
    <row r="220" spans="1:8" s="9" customFormat="1" ht="27.6">
      <c r="A220" s="21">
        <v>10008</v>
      </c>
      <c r="B220" s="8" t="s">
        <v>20</v>
      </c>
      <c r="C220" s="8" t="s">
        <v>21</v>
      </c>
      <c r="D220" s="8" t="s">
        <v>3497</v>
      </c>
      <c r="E220" s="7">
        <v>104100</v>
      </c>
      <c r="F220" s="8" t="s">
        <v>3912</v>
      </c>
      <c r="G220" s="8" t="s">
        <v>3913</v>
      </c>
      <c r="H220" s="8" t="s">
        <v>3505</v>
      </c>
    </row>
    <row r="221" spans="1:8" s="9" customFormat="1" ht="27.6">
      <c r="A221" s="21">
        <v>10008</v>
      </c>
      <c r="B221" s="8" t="s">
        <v>20</v>
      </c>
      <c r="C221" s="8" t="s">
        <v>21</v>
      </c>
      <c r="D221" s="8" t="s">
        <v>3497</v>
      </c>
      <c r="E221" s="7">
        <v>104103</v>
      </c>
      <c r="F221" s="8" t="s">
        <v>3914</v>
      </c>
      <c r="G221" s="8" t="s">
        <v>3915</v>
      </c>
      <c r="H221" s="8" t="s">
        <v>3505</v>
      </c>
    </row>
    <row r="222" spans="1:8" s="9" customFormat="1" ht="27.6">
      <c r="A222" s="21">
        <v>10008</v>
      </c>
      <c r="B222" s="8" t="s">
        <v>20</v>
      </c>
      <c r="C222" s="8" t="s">
        <v>21</v>
      </c>
      <c r="D222" s="8" t="s">
        <v>3497</v>
      </c>
      <c r="E222" s="7">
        <v>104105</v>
      </c>
      <c r="F222" s="8" t="s">
        <v>3916</v>
      </c>
      <c r="G222" s="8" t="s">
        <v>3917</v>
      </c>
      <c r="H222" s="8" t="s">
        <v>3505</v>
      </c>
    </row>
    <row r="223" spans="1:8" s="9" customFormat="1" ht="27.6">
      <c r="A223" s="21">
        <v>10008</v>
      </c>
      <c r="B223" s="8" t="s">
        <v>20</v>
      </c>
      <c r="C223" s="8" t="s">
        <v>21</v>
      </c>
      <c r="D223" s="8" t="s">
        <v>3497</v>
      </c>
      <c r="E223" s="7">
        <v>104109</v>
      </c>
      <c r="F223" s="8" t="s">
        <v>3918</v>
      </c>
      <c r="G223" s="8" t="s">
        <v>3919</v>
      </c>
      <c r="H223" s="8" t="s">
        <v>3505</v>
      </c>
    </row>
    <row r="224" spans="1:8" s="9" customFormat="1" ht="41.4">
      <c r="A224" s="21">
        <v>10008</v>
      </c>
      <c r="B224" s="8" t="s">
        <v>20</v>
      </c>
      <c r="C224" s="8" t="s">
        <v>21</v>
      </c>
      <c r="D224" s="8" t="s">
        <v>3497</v>
      </c>
      <c r="E224" s="7">
        <v>104494</v>
      </c>
      <c r="F224" s="8" t="s">
        <v>3920</v>
      </c>
      <c r="G224" s="8" t="s">
        <v>3921</v>
      </c>
      <c r="H224" s="8" t="s">
        <v>3505</v>
      </c>
    </row>
    <row r="225" spans="1:8" s="9" customFormat="1" ht="124.2">
      <c r="A225" s="21">
        <v>10008</v>
      </c>
      <c r="B225" s="8" t="s">
        <v>20</v>
      </c>
      <c r="C225" s="8" t="s">
        <v>21</v>
      </c>
      <c r="D225" s="8" t="s">
        <v>3497</v>
      </c>
      <c r="E225" s="7">
        <v>104946</v>
      </c>
      <c r="F225" s="8" t="s">
        <v>3922</v>
      </c>
      <c r="G225" s="8" t="s">
        <v>3923</v>
      </c>
      <c r="H225" s="8" t="s">
        <v>3924</v>
      </c>
    </row>
    <row r="226" spans="1:8" s="9" customFormat="1" ht="82.8">
      <c r="A226" s="21">
        <v>10008</v>
      </c>
      <c r="B226" s="8" t="s">
        <v>20</v>
      </c>
      <c r="C226" s="8" t="s">
        <v>21</v>
      </c>
      <c r="D226" s="8" t="s">
        <v>3497</v>
      </c>
      <c r="E226" s="7">
        <v>104947</v>
      </c>
      <c r="F226" s="8" t="s">
        <v>3925</v>
      </c>
      <c r="G226" s="8" t="s">
        <v>3926</v>
      </c>
      <c r="H226" s="8" t="s">
        <v>3924</v>
      </c>
    </row>
    <row r="227" spans="1:8" s="9" customFormat="1" ht="124.2">
      <c r="A227" s="21">
        <v>10008</v>
      </c>
      <c r="B227" s="8" t="s">
        <v>20</v>
      </c>
      <c r="C227" s="8" t="s">
        <v>21</v>
      </c>
      <c r="D227" s="8" t="s">
        <v>3497</v>
      </c>
      <c r="E227" s="7">
        <v>104996</v>
      </c>
      <c r="F227" s="8" t="s">
        <v>3927</v>
      </c>
      <c r="G227" s="8" t="s">
        <v>3928</v>
      </c>
      <c r="H227" s="8" t="s">
        <v>3924</v>
      </c>
    </row>
    <row r="228" spans="1:8" s="9" customFormat="1" ht="124.2">
      <c r="A228" s="21">
        <v>10008</v>
      </c>
      <c r="B228" s="8" t="s">
        <v>20</v>
      </c>
      <c r="C228" s="8" t="s">
        <v>21</v>
      </c>
      <c r="D228" s="8" t="s">
        <v>3497</v>
      </c>
      <c r="E228" s="7">
        <v>104997</v>
      </c>
      <c r="F228" s="8" t="s">
        <v>3929</v>
      </c>
      <c r="G228" s="8" t="s">
        <v>3930</v>
      </c>
      <c r="H228" s="8" t="s">
        <v>3924</v>
      </c>
    </row>
    <row r="229" spans="1:8" s="9" customFormat="1" ht="138">
      <c r="A229" s="21">
        <v>10008</v>
      </c>
      <c r="B229" s="8" t="s">
        <v>20</v>
      </c>
      <c r="C229" s="8" t="s">
        <v>21</v>
      </c>
      <c r="D229" s="8" t="s">
        <v>3497</v>
      </c>
      <c r="E229" s="7">
        <v>104998</v>
      </c>
      <c r="F229" s="8" t="s">
        <v>3931</v>
      </c>
      <c r="G229" s="8" t="s">
        <v>3932</v>
      </c>
      <c r="H229" s="8" t="s">
        <v>3924</v>
      </c>
    </row>
    <row r="230" spans="1:8" s="9" customFormat="1" ht="124.2">
      <c r="A230" s="21">
        <v>10008</v>
      </c>
      <c r="B230" s="8" t="s">
        <v>20</v>
      </c>
      <c r="C230" s="8" t="s">
        <v>21</v>
      </c>
      <c r="D230" s="8" t="s">
        <v>3497</v>
      </c>
      <c r="E230" s="7">
        <v>104999</v>
      </c>
      <c r="F230" s="8" t="s">
        <v>3933</v>
      </c>
      <c r="G230" s="8" t="s">
        <v>3934</v>
      </c>
      <c r="H230" s="8" t="s">
        <v>3924</v>
      </c>
    </row>
    <row r="231" spans="1:8" s="9" customFormat="1" ht="179.4">
      <c r="A231" s="21">
        <v>10008</v>
      </c>
      <c r="B231" s="8" t="s">
        <v>20</v>
      </c>
      <c r="C231" s="8" t="s">
        <v>21</v>
      </c>
      <c r="D231" s="8" t="s">
        <v>3497</v>
      </c>
      <c r="E231" s="7">
        <v>105000</v>
      </c>
      <c r="F231" s="8" t="s">
        <v>3935</v>
      </c>
      <c r="G231" s="8" t="s">
        <v>3936</v>
      </c>
      <c r="H231" s="8" t="s">
        <v>3924</v>
      </c>
    </row>
    <row r="232" spans="1:8" s="9" customFormat="1" ht="69">
      <c r="A232" s="21">
        <v>10008</v>
      </c>
      <c r="B232" s="8" t="s">
        <v>20</v>
      </c>
      <c r="C232" s="8" t="s">
        <v>21</v>
      </c>
      <c r="D232" s="8" t="s">
        <v>3497</v>
      </c>
      <c r="E232" s="7">
        <v>105008</v>
      </c>
      <c r="F232" s="8" t="s">
        <v>3937</v>
      </c>
      <c r="G232" s="8" t="s">
        <v>3938</v>
      </c>
      <c r="H232" s="8" t="s">
        <v>3924</v>
      </c>
    </row>
    <row r="233" spans="1:8" s="9" customFormat="1" ht="41.4">
      <c r="A233" s="21">
        <v>10008</v>
      </c>
      <c r="B233" s="8" t="s">
        <v>20</v>
      </c>
      <c r="C233" s="8" t="s">
        <v>21</v>
      </c>
      <c r="D233" s="8" t="s">
        <v>3497</v>
      </c>
      <c r="E233" s="7">
        <v>105009</v>
      </c>
      <c r="F233" s="8" t="s">
        <v>3939</v>
      </c>
      <c r="G233" s="8" t="s">
        <v>3940</v>
      </c>
      <c r="H233" s="8" t="s">
        <v>3924</v>
      </c>
    </row>
    <row r="234" spans="1:8" s="9" customFormat="1" ht="41.4">
      <c r="A234" s="21">
        <v>10008</v>
      </c>
      <c r="B234" s="8" t="s">
        <v>20</v>
      </c>
      <c r="C234" s="8" t="s">
        <v>21</v>
      </c>
      <c r="D234" s="8" t="s">
        <v>3497</v>
      </c>
      <c r="E234" s="7">
        <v>105010</v>
      </c>
      <c r="F234" s="8" t="s">
        <v>3941</v>
      </c>
      <c r="G234" s="8" t="s">
        <v>3942</v>
      </c>
      <c r="H234" s="8" t="s">
        <v>3924</v>
      </c>
    </row>
    <row r="235" spans="1:8" s="9" customFormat="1" ht="55.2">
      <c r="A235" s="21">
        <v>10008</v>
      </c>
      <c r="B235" s="8" t="s">
        <v>20</v>
      </c>
      <c r="C235" s="8" t="s">
        <v>21</v>
      </c>
      <c r="D235" s="8" t="s">
        <v>3497</v>
      </c>
      <c r="E235" s="7">
        <v>105011</v>
      </c>
      <c r="F235" s="8" t="s">
        <v>3943</v>
      </c>
      <c r="G235" s="8" t="s">
        <v>3944</v>
      </c>
      <c r="H235" s="8" t="s">
        <v>3924</v>
      </c>
    </row>
    <row r="236" spans="1:8" s="9" customFormat="1" ht="69">
      <c r="A236" s="21">
        <v>10008</v>
      </c>
      <c r="B236" s="8" t="s">
        <v>20</v>
      </c>
      <c r="C236" s="8" t="s">
        <v>21</v>
      </c>
      <c r="D236" s="8" t="s">
        <v>3497</v>
      </c>
      <c r="E236" s="7">
        <v>105012</v>
      </c>
      <c r="F236" s="8" t="s">
        <v>3945</v>
      </c>
      <c r="G236" s="8" t="s">
        <v>3946</v>
      </c>
      <c r="H236" s="8" t="s">
        <v>3924</v>
      </c>
    </row>
    <row r="237" spans="1:8" s="9" customFormat="1" ht="82.8">
      <c r="A237" s="21">
        <v>10008</v>
      </c>
      <c r="B237" s="8" t="s">
        <v>20</v>
      </c>
      <c r="C237" s="8" t="s">
        <v>21</v>
      </c>
      <c r="D237" s="8" t="s">
        <v>3497</v>
      </c>
      <c r="E237" s="7">
        <v>105013</v>
      </c>
      <c r="F237" s="8" t="s">
        <v>3947</v>
      </c>
      <c r="G237" s="8" t="s">
        <v>3948</v>
      </c>
      <c r="H237" s="8" t="s">
        <v>3924</v>
      </c>
    </row>
    <row r="238" spans="1:8" s="9" customFormat="1" ht="27.6">
      <c r="A238" s="21">
        <v>10008</v>
      </c>
      <c r="B238" s="8" t="s">
        <v>20</v>
      </c>
      <c r="C238" s="8" t="s">
        <v>21</v>
      </c>
      <c r="D238" s="8" t="s">
        <v>3497</v>
      </c>
      <c r="E238" s="7">
        <v>105047</v>
      </c>
      <c r="F238" s="8" t="s">
        <v>3949</v>
      </c>
      <c r="G238" s="8" t="s">
        <v>3950</v>
      </c>
      <c r="H238" s="8" t="s">
        <v>3951</v>
      </c>
    </row>
    <row r="239" spans="1:8" s="9" customFormat="1" ht="69">
      <c r="A239" s="21">
        <v>10008</v>
      </c>
      <c r="B239" s="8" t="s">
        <v>20</v>
      </c>
      <c r="C239" s="8" t="s">
        <v>21</v>
      </c>
      <c r="D239" s="8" t="s">
        <v>3497</v>
      </c>
      <c r="E239" s="7">
        <v>104641</v>
      </c>
      <c r="F239" s="8" t="s">
        <v>3952</v>
      </c>
      <c r="G239" s="8" t="s">
        <v>3953</v>
      </c>
      <c r="H239" s="8" t="s">
        <v>3505</v>
      </c>
    </row>
    <row r="240" spans="1:8" s="9" customFormat="1" ht="41.4">
      <c r="A240" s="21">
        <v>10008</v>
      </c>
      <c r="B240" s="8" t="s">
        <v>20</v>
      </c>
      <c r="C240" s="8" t="s">
        <v>21</v>
      </c>
      <c r="D240" s="8" t="s">
        <v>3497</v>
      </c>
      <c r="E240" s="7">
        <v>104661</v>
      </c>
      <c r="F240" s="8" t="s">
        <v>3954</v>
      </c>
      <c r="G240" s="8" t="s">
        <v>3955</v>
      </c>
      <c r="H240" s="8" t="s">
        <v>3505</v>
      </c>
    </row>
    <row r="241" spans="1:8" s="9" customFormat="1" ht="69">
      <c r="A241" s="21">
        <v>10008</v>
      </c>
      <c r="B241" s="8" t="s">
        <v>20</v>
      </c>
      <c r="C241" s="8" t="s">
        <v>21</v>
      </c>
      <c r="D241" s="8" t="s">
        <v>3497</v>
      </c>
      <c r="E241" s="7">
        <v>104771</v>
      </c>
      <c r="F241" s="8" t="s">
        <v>3956</v>
      </c>
      <c r="G241" s="8" t="s">
        <v>3957</v>
      </c>
      <c r="H241" s="8" t="s">
        <v>3505</v>
      </c>
    </row>
    <row r="242" spans="1:8" s="9" customFormat="1" ht="41.4">
      <c r="A242" s="21">
        <v>10008</v>
      </c>
      <c r="B242" s="8" t="s">
        <v>20</v>
      </c>
      <c r="C242" s="8" t="s">
        <v>21</v>
      </c>
      <c r="D242" s="8" t="s">
        <v>3497</v>
      </c>
      <c r="E242" s="7">
        <v>104772</v>
      </c>
      <c r="F242" s="8" t="s">
        <v>3958</v>
      </c>
      <c r="G242" s="8" t="s">
        <v>3959</v>
      </c>
      <c r="H242" s="8" t="s">
        <v>3505</v>
      </c>
    </row>
    <row r="243" spans="1:8" s="9" customFormat="1" ht="55.2">
      <c r="A243" s="21">
        <v>10008</v>
      </c>
      <c r="B243" s="8" t="s">
        <v>20</v>
      </c>
      <c r="C243" s="8" t="s">
        <v>21</v>
      </c>
      <c r="D243" s="8" t="s">
        <v>3497</v>
      </c>
      <c r="E243" s="7">
        <v>104773</v>
      </c>
      <c r="F243" s="8" t="s">
        <v>3960</v>
      </c>
      <c r="G243" s="8" t="s">
        <v>3961</v>
      </c>
      <c r="H243" s="8" t="s">
        <v>3505</v>
      </c>
    </row>
    <row r="244" spans="1:8" s="9" customFormat="1" ht="41.4">
      <c r="A244" s="21">
        <v>10008</v>
      </c>
      <c r="B244" s="8" t="s">
        <v>20</v>
      </c>
      <c r="C244" s="8" t="s">
        <v>21</v>
      </c>
      <c r="D244" s="8" t="s">
        <v>3497</v>
      </c>
      <c r="E244" s="7">
        <v>105074</v>
      </c>
      <c r="F244" s="8" t="s">
        <v>3962</v>
      </c>
      <c r="G244" s="8" t="s">
        <v>3962</v>
      </c>
      <c r="H244" s="8" t="s">
        <v>3951</v>
      </c>
    </row>
    <row r="245" spans="1:8" s="9" customFormat="1" ht="41.4">
      <c r="A245" s="21">
        <v>10008</v>
      </c>
      <c r="B245" s="8" t="s">
        <v>20</v>
      </c>
      <c r="C245" s="8" t="s">
        <v>21</v>
      </c>
      <c r="D245" s="8" t="s">
        <v>3597</v>
      </c>
      <c r="E245" s="7">
        <v>105048</v>
      </c>
      <c r="F245" s="8" t="s">
        <v>3963</v>
      </c>
      <c r="G245" s="8" t="s">
        <v>3963</v>
      </c>
      <c r="H245" s="8" t="s">
        <v>3964</v>
      </c>
    </row>
    <row r="246" spans="1:8" s="9" customFormat="1" ht="41.4">
      <c r="A246" s="21">
        <v>10008</v>
      </c>
      <c r="B246" s="8" t="s">
        <v>20</v>
      </c>
      <c r="C246" s="8" t="s">
        <v>21</v>
      </c>
      <c r="D246" s="8" t="s">
        <v>3597</v>
      </c>
      <c r="E246" s="7">
        <v>105049</v>
      </c>
      <c r="F246" s="8" t="s">
        <v>3963</v>
      </c>
      <c r="G246" s="8" t="s">
        <v>3963</v>
      </c>
      <c r="H246" s="8" t="s">
        <v>3964</v>
      </c>
    </row>
    <row r="247" spans="1:8" s="9" customFormat="1" ht="41.4">
      <c r="A247" s="21">
        <v>10008</v>
      </c>
      <c r="B247" s="8" t="s">
        <v>20</v>
      </c>
      <c r="C247" s="8" t="s">
        <v>21</v>
      </c>
      <c r="D247" s="8" t="s">
        <v>3597</v>
      </c>
      <c r="E247" s="7">
        <v>105051</v>
      </c>
      <c r="F247" s="8" t="s">
        <v>3965</v>
      </c>
      <c r="G247" s="8" t="s">
        <v>3965</v>
      </c>
      <c r="H247" s="8" t="s">
        <v>3964</v>
      </c>
    </row>
    <row r="248" spans="1:8" s="9" customFormat="1" ht="41.4">
      <c r="A248" s="21">
        <v>10008</v>
      </c>
      <c r="B248" s="8" t="s">
        <v>20</v>
      </c>
      <c r="C248" s="8" t="s">
        <v>21</v>
      </c>
      <c r="D248" s="8" t="s">
        <v>3597</v>
      </c>
      <c r="E248" s="7">
        <v>105052</v>
      </c>
      <c r="F248" s="8" t="s">
        <v>3966</v>
      </c>
      <c r="G248" s="8" t="s">
        <v>3966</v>
      </c>
      <c r="H248" s="8" t="s">
        <v>3964</v>
      </c>
    </row>
    <row r="249" spans="1:8" s="9" customFormat="1" ht="41.4">
      <c r="A249" s="21">
        <v>10008</v>
      </c>
      <c r="B249" s="8" t="s">
        <v>20</v>
      </c>
      <c r="C249" s="8" t="s">
        <v>21</v>
      </c>
      <c r="D249" s="8" t="s">
        <v>3597</v>
      </c>
      <c r="E249" s="7">
        <v>105053</v>
      </c>
      <c r="F249" s="8" t="s">
        <v>3966</v>
      </c>
      <c r="G249" s="8" t="s">
        <v>3966</v>
      </c>
      <c r="H249" s="8" t="s">
        <v>3964</v>
      </c>
    </row>
    <row r="250" spans="1:8" s="9" customFormat="1" ht="41.4">
      <c r="A250" s="21">
        <v>10008</v>
      </c>
      <c r="B250" s="8" t="s">
        <v>20</v>
      </c>
      <c r="C250" s="8" t="s">
        <v>21</v>
      </c>
      <c r="D250" s="8" t="s">
        <v>3597</v>
      </c>
      <c r="E250" s="7">
        <v>105054</v>
      </c>
      <c r="F250" s="8" t="s">
        <v>3967</v>
      </c>
      <c r="G250" s="8" t="s">
        <v>3967</v>
      </c>
      <c r="H250" s="8" t="s">
        <v>3964</v>
      </c>
    </row>
    <row r="251" spans="1:8" s="9" customFormat="1" ht="41.4">
      <c r="A251" s="21">
        <v>10008</v>
      </c>
      <c r="B251" s="8" t="s">
        <v>20</v>
      </c>
      <c r="C251" s="8" t="s">
        <v>21</v>
      </c>
      <c r="D251" s="8" t="s">
        <v>3597</v>
      </c>
      <c r="E251" s="7">
        <v>105055</v>
      </c>
      <c r="F251" s="8" t="s">
        <v>3967</v>
      </c>
      <c r="G251" s="8" t="s">
        <v>3967</v>
      </c>
      <c r="H251" s="8" t="s">
        <v>3964</v>
      </c>
    </row>
    <row r="252" spans="1:8" s="9" customFormat="1" ht="41.4">
      <c r="A252" s="21">
        <v>10008</v>
      </c>
      <c r="B252" s="8" t="s">
        <v>20</v>
      </c>
      <c r="C252" s="8" t="s">
        <v>21</v>
      </c>
      <c r="D252" s="8" t="s">
        <v>3597</v>
      </c>
      <c r="E252" s="7">
        <v>105057</v>
      </c>
      <c r="F252" s="8" t="s">
        <v>3968</v>
      </c>
      <c r="G252" s="8" t="s">
        <v>3968</v>
      </c>
      <c r="H252" s="8" t="s">
        <v>3964</v>
      </c>
    </row>
    <row r="253" spans="1:8" s="9" customFormat="1" ht="41.4">
      <c r="A253" s="21">
        <v>10008</v>
      </c>
      <c r="B253" s="8" t="s">
        <v>20</v>
      </c>
      <c r="C253" s="8" t="s">
        <v>21</v>
      </c>
      <c r="D253" s="8" t="s">
        <v>3597</v>
      </c>
      <c r="E253" s="7">
        <v>105059</v>
      </c>
      <c r="F253" s="8" t="s">
        <v>3969</v>
      </c>
      <c r="G253" s="8" t="s">
        <v>3969</v>
      </c>
      <c r="H253" s="8" t="s">
        <v>3964</v>
      </c>
    </row>
    <row r="254" spans="1:8" s="9" customFormat="1" ht="27.6">
      <c r="A254" s="21">
        <v>10008</v>
      </c>
      <c r="B254" s="8" t="s">
        <v>20</v>
      </c>
      <c r="C254" s="8" t="s">
        <v>21</v>
      </c>
      <c r="D254" s="8" t="s">
        <v>3597</v>
      </c>
      <c r="E254" s="7">
        <v>105060</v>
      </c>
      <c r="F254" s="8" t="s">
        <v>3970</v>
      </c>
      <c r="G254" s="8" t="s">
        <v>3970</v>
      </c>
      <c r="H254" s="8" t="s">
        <v>3964</v>
      </c>
    </row>
    <row r="255" spans="1:8" s="9" customFormat="1" ht="55.2">
      <c r="A255" s="21">
        <v>10008</v>
      </c>
      <c r="B255" s="8" t="s">
        <v>20</v>
      </c>
      <c r="C255" s="8" t="s">
        <v>21</v>
      </c>
      <c r="D255" s="8" t="s">
        <v>3597</v>
      </c>
      <c r="E255" s="7">
        <v>105068</v>
      </c>
      <c r="F255" s="8" t="s">
        <v>3971</v>
      </c>
      <c r="G255" s="8" t="s">
        <v>3971</v>
      </c>
      <c r="H255" s="8" t="s">
        <v>3964</v>
      </c>
    </row>
    <row r="256" spans="1:8" s="9" customFormat="1" ht="55.2">
      <c r="A256" s="21">
        <v>10008</v>
      </c>
      <c r="B256" s="8" t="s">
        <v>20</v>
      </c>
      <c r="C256" s="8" t="s">
        <v>21</v>
      </c>
      <c r="D256" s="8" t="s">
        <v>3597</v>
      </c>
      <c r="E256" s="7">
        <v>105069</v>
      </c>
      <c r="F256" s="8" t="s">
        <v>3972</v>
      </c>
      <c r="G256" s="8" t="s">
        <v>3972</v>
      </c>
      <c r="H256" s="8" t="s">
        <v>3964</v>
      </c>
    </row>
    <row r="257" spans="1:8" s="9" customFormat="1" ht="55.2">
      <c r="A257" s="21">
        <v>10008</v>
      </c>
      <c r="B257" s="8" t="s">
        <v>20</v>
      </c>
      <c r="C257" s="8" t="s">
        <v>21</v>
      </c>
      <c r="D257" s="8" t="s">
        <v>3597</v>
      </c>
      <c r="E257" s="7">
        <v>105070</v>
      </c>
      <c r="F257" s="8" t="s">
        <v>3973</v>
      </c>
      <c r="G257" s="8" t="s">
        <v>3973</v>
      </c>
      <c r="H257" s="8" t="s">
        <v>3964</v>
      </c>
    </row>
    <row r="258" spans="1:8" s="9" customFormat="1" ht="55.2">
      <c r="A258" s="21">
        <v>10008</v>
      </c>
      <c r="B258" s="8" t="s">
        <v>20</v>
      </c>
      <c r="C258" s="8" t="s">
        <v>21</v>
      </c>
      <c r="D258" s="8" t="s">
        <v>3597</v>
      </c>
      <c r="E258" s="7">
        <v>105072</v>
      </c>
      <c r="F258" s="8" t="s">
        <v>3974</v>
      </c>
      <c r="G258" s="8" t="s">
        <v>3974</v>
      </c>
      <c r="H258" s="8" t="s">
        <v>3964</v>
      </c>
    </row>
    <row r="259" spans="1:8" s="9" customFormat="1" ht="41.4">
      <c r="A259" s="21">
        <v>10008</v>
      </c>
      <c r="B259" s="8" t="s">
        <v>20</v>
      </c>
      <c r="C259" s="8" t="s">
        <v>21</v>
      </c>
      <c r="D259" s="8" t="s">
        <v>3597</v>
      </c>
      <c r="E259" s="7">
        <v>105058</v>
      </c>
      <c r="F259" s="8" t="s">
        <v>3969</v>
      </c>
      <c r="G259" s="8" t="s">
        <v>3969</v>
      </c>
      <c r="H259" s="8" t="s">
        <v>3964</v>
      </c>
    </row>
    <row r="260" spans="1:8" s="9" customFormat="1" ht="41.4">
      <c r="A260" s="21">
        <v>10008</v>
      </c>
      <c r="B260" s="8" t="s">
        <v>20</v>
      </c>
      <c r="C260" s="8" t="s">
        <v>21</v>
      </c>
      <c r="D260" s="8" t="s">
        <v>3597</v>
      </c>
      <c r="E260" s="7">
        <v>103395</v>
      </c>
      <c r="F260" s="8" t="s">
        <v>3975</v>
      </c>
      <c r="G260" s="8" t="s">
        <v>3975</v>
      </c>
      <c r="H260" s="8" t="s">
        <v>3605</v>
      </c>
    </row>
    <row r="261" spans="1:8" s="9" customFormat="1" ht="41.4">
      <c r="A261" s="21">
        <v>10008</v>
      </c>
      <c r="B261" s="8" t="s">
        <v>20</v>
      </c>
      <c r="C261" s="8" t="s">
        <v>21</v>
      </c>
      <c r="D261" s="8" t="s">
        <v>3597</v>
      </c>
      <c r="E261" s="7">
        <v>103397</v>
      </c>
      <c r="F261" s="8" t="s">
        <v>3976</v>
      </c>
      <c r="G261" s="8" t="s">
        <v>3977</v>
      </c>
      <c r="H261" s="8" t="s">
        <v>3605</v>
      </c>
    </row>
    <row r="262" spans="1:8" s="9" customFormat="1" ht="41.4">
      <c r="A262" s="21">
        <v>10008</v>
      </c>
      <c r="B262" s="8" t="s">
        <v>20</v>
      </c>
      <c r="C262" s="8" t="s">
        <v>21</v>
      </c>
      <c r="D262" s="8" t="s">
        <v>3597</v>
      </c>
      <c r="E262" s="7">
        <v>103400</v>
      </c>
      <c r="F262" s="8" t="s">
        <v>3978</v>
      </c>
      <c r="G262" s="8" t="s">
        <v>3979</v>
      </c>
      <c r="H262" s="8" t="s">
        <v>3605</v>
      </c>
    </row>
    <row r="263" spans="1:8" s="9" customFormat="1" ht="41.4">
      <c r="A263" s="21">
        <v>10008</v>
      </c>
      <c r="B263" s="8" t="s">
        <v>20</v>
      </c>
      <c r="C263" s="8" t="s">
        <v>21</v>
      </c>
      <c r="D263" s="8" t="s">
        <v>3597</v>
      </c>
      <c r="E263" s="7">
        <v>103403</v>
      </c>
      <c r="F263" s="8" t="s">
        <v>3980</v>
      </c>
      <c r="G263" s="8" t="s">
        <v>3980</v>
      </c>
      <c r="H263" s="8" t="s">
        <v>3605</v>
      </c>
    </row>
    <row r="264" spans="1:8" s="9" customFormat="1" ht="41.4">
      <c r="A264" s="21">
        <v>10008</v>
      </c>
      <c r="B264" s="8" t="s">
        <v>20</v>
      </c>
      <c r="C264" s="8" t="s">
        <v>21</v>
      </c>
      <c r="D264" s="8" t="s">
        <v>3597</v>
      </c>
      <c r="E264" s="7">
        <v>103405</v>
      </c>
      <c r="F264" s="8" t="s">
        <v>3981</v>
      </c>
      <c r="G264" s="8" t="s">
        <v>3981</v>
      </c>
      <c r="H264" s="8" t="s">
        <v>3605</v>
      </c>
    </row>
    <row r="265" spans="1:8" s="9" customFormat="1" ht="41.4">
      <c r="A265" s="21">
        <v>10008</v>
      </c>
      <c r="B265" s="8" t="s">
        <v>20</v>
      </c>
      <c r="C265" s="8" t="s">
        <v>21</v>
      </c>
      <c r="D265" s="8" t="s">
        <v>3597</v>
      </c>
      <c r="E265" s="7">
        <v>103407</v>
      </c>
      <c r="F265" s="8" t="s">
        <v>3982</v>
      </c>
      <c r="G265" s="8" t="s">
        <v>3982</v>
      </c>
      <c r="H265" s="8" t="s">
        <v>3605</v>
      </c>
    </row>
    <row r="266" spans="1:8" s="9" customFormat="1" ht="41.4">
      <c r="A266" s="21">
        <v>10008</v>
      </c>
      <c r="B266" s="8" t="s">
        <v>20</v>
      </c>
      <c r="C266" s="8" t="s">
        <v>21</v>
      </c>
      <c r="D266" s="8" t="s">
        <v>3597</v>
      </c>
      <c r="E266" s="7">
        <v>103419</v>
      </c>
      <c r="F266" s="8" t="s">
        <v>3983</v>
      </c>
      <c r="G266" s="8" t="s">
        <v>3969</v>
      </c>
      <c r="H266" s="8" t="s">
        <v>3605</v>
      </c>
    </row>
    <row r="267" spans="1:8" s="9" customFormat="1" ht="41.4">
      <c r="A267" s="21">
        <v>10008</v>
      </c>
      <c r="B267" s="8" t="s">
        <v>20</v>
      </c>
      <c r="C267" s="8" t="s">
        <v>21</v>
      </c>
      <c r="D267" s="8" t="s">
        <v>3597</v>
      </c>
      <c r="E267" s="7">
        <v>103421</v>
      </c>
      <c r="F267" s="8" t="s">
        <v>3984</v>
      </c>
      <c r="G267" s="8" t="s">
        <v>3968</v>
      </c>
      <c r="H267" s="8" t="s">
        <v>3605</v>
      </c>
    </row>
    <row r="268" spans="1:8" s="9" customFormat="1" ht="41.4">
      <c r="A268" s="21">
        <v>10008</v>
      </c>
      <c r="B268" s="8" t="s">
        <v>20</v>
      </c>
      <c r="C268" s="8" t="s">
        <v>21</v>
      </c>
      <c r="D268" s="8" t="s">
        <v>3597</v>
      </c>
      <c r="E268" s="7">
        <v>103424</v>
      </c>
      <c r="F268" s="8" t="s">
        <v>3985</v>
      </c>
      <c r="G268" s="8" t="s">
        <v>3965</v>
      </c>
      <c r="H268" s="8" t="s">
        <v>3605</v>
      </c>
    </row>
    <row r="269" spans="1:8" s="9" customFormat="1" ht="41.4">
      <c r="A269" s="21">
        <v>10008</v>
      </c>
      <c r="B269" s="8" t="s">
        <v>20</v>
      </c>
      <c r="C269" s="8" t="s">
        <v>21</v>
      </c>
      <c r="D269" s="8" t="s">
        <v>3597</v>
      </c>
      <c r="E269" s="7">
        <v>103427</v>
      </c>
      <c r="F269" s="8" t="s">
        <v>3986</v>
      </c>
      <c r="G269" s="8" t="s">
        <v>3966</v>
      </c>
      <c r="H269" s="8" t="s">
        <v>3605</v>
      </c>
    </row>
    <row r="270" spans="1:8" s="9" customFormat="1" ht="41.4">
      <c r="A270" s="21">
        <v>10008</v>
      </c>
      <c r="B270" s="8" t="s">
        <v>20</v>
      </c>
      <c r="C270" s="8" t="s">
        <v>21</v>
      </c>
      <c r="D270" s="8" t="s">
        <v>3597</v>
      </c>
      <c r="E270" s="7">
        <v>103429</v>
      </c>
      <c r="F270" s="8" t="s">
        <v>3987</v>
      </c>
      <c r="G270" s="8" t="s">
        <v>3967</v>
      </c>
      <c r="H270" s="8" t="s">
        <v>3605</v>
      </c>
    </row>
    <row r="271" spans="1:8" s="9" customFormat="1" ht="41.4">
      <c r="A271" s="21">
        <v>10008</v>
      </c>
      <c r="B271" s="8" t="s">
        <v>20</v>
      </c>
      <c r="C271" s="8" t="s">
        <v>21</v>
      </c>
      <c r="D271" s="8" t="s">
        <v>3597</v>
      </c>
      <c r="E271" s="7">
        <v>103431</v>
      </c>
      <c r="F271" s="8" t="s">
        <v>3988</v>
      </c>
      <c r="G271" s="8" t="s">
        <v>3963</v>
      </c>
      <c r="H271" s="8" t="s">
        <v>3605</v>
      </c>
    </row>
    <row r="272" spans="1:8" s="9" customFormat="1" ht="41.4">
      <c r="A272" s="21">
        <v>10008</v>
      </c>
      <c r="B272" s="8" t="s">
        <v>20</v>
      </c>
      <c r="C272" s="8" t="s">
        <v>21</v>
      </c>
      <c r="D272" s="8" t="s">
        <v>3491</v>
      </c>
      <c r="E272" s="7">
        <v>100940</v>
      </c>
      <c r="F272" s="8" t="s">
        <v>3989</v>
      </c>
      <c r="G272" s="8" t="s">
        <v>3990</v>
      </c>
      <c r="H272" s="8" t="s">
        <v>3832</v>
      </c>
    </row>
    <row r="273" spans="1:8" s="9" customFormat="1" ht="96.6">
      <c r="A273" s="21">
        <v>10008</v>
      </c>
      <c r="B273" s="8" t="s">
        <v>20</v>
      </c>
      <c r="C273" s="8" t="s">
        <v>21</v>
      </c>
      <c r="D273" s="8" t="s">
        <v>3491</v>
      </c>
      <c r="E273" s="7">
        <v>100970</v>
      </c>
      <c r="F273" s="8" t="s">
        <v>3991</v>
      </c>
      <c r="G273" s="8" t="s">
        <v>3992</v>
      </c>
      <c r="H273" s="8" t="s">
        <v>3640</v>
      </c>
    </row>
    <row r="274" spans="1:8" s="9" customFormat="1" ht="110.4">
      <c r="A274" s="21">
        <v>10008</v>
      </c>
      <c r="B274" s="8" t="s">
        <v>20</v>
      </c>
      <c r="C274" s="8" t="s">
        <v>21</v>
      </c>
      <c r="D274" s="8" t="s">
        <v>3491</v>
      </c>
      <c r="E274" s="7">
        <v>100972</v>
      </c>
      <c r="F274" s="8" t="s">
        <v>3993</v>
      </c>
      <c r="G274" s="8" t="s">
        <v>3994</v>
      </c>
      <c r="H274" s="8" t="s">
        <v>3640</v>
      </c>
    </row>
    <row r="275" spans="1:8" s="9" customFormat="1" ht="138">
      <c r="A275" s="21">
        <v>10008</v>
      </c>
      <c r="B275" s="8" t="s">
        <v>20</v>
      </c>
      <c r="C275" s="8" t="s">
        <v>21</v>
      </c>
      <c r="D275" s="8" t="s">
        <v>3491</v>
      </c>
      <c r="E275" s="7">
        <v>100974</v>
      </c>
      <c r="F275" s="8" t="s">
        <v>3995</v>
      </c>
      <c r="G275" s="8" t="s">
        <v>3996</v>
      </c>
      <c r="H275" s="8" t="s">
        <v>3640</v>
      </c>
    </row>
    <row r="276" spans="1:8" s="9" customFormat="1" ht="41.4">
      <c r="A276" s="21">
        <v>10008</v>
      </c>
      <c r="B276" s="8" t="s">
        <v>20</v>
      </c>
      <c r="C276" s="8" t="s">
        <v>21</v>
      </c>
      <c r="D276" s="8" t="s">
        <v>3491</v>
      </c>
      <c r="E276" s="7">
        <v>101241</v>
      </c>
      <c r="F276" s="8" t="s">
        <v>3997</v>
      </c>
      <c r="G276" s="8" t="s">
        <v>3998</v>
      </c>
      <c r="H276" s="8" t="s">
        <v>3640</v>
      </c>
    </row>
    <row r="277" spans="1:8" s="9" customFormat="1" ht="41.4">
      <c r="A277" s="21">
        <v>10008</v>
      </c>
      <c r="B277" s="8" t="s">
        <v>20</v>
      </c>
      <c r="C277" s="8" t="s">
        <v>21</v>
      </c>
      <c r="D277" s="8" t="s">
        <v>3491</v>
      </c>
      <c r="E277" s="7">
        <v>105073</v>
      </c>
      <c r="F277" s="8" t="s">
        <v>3999</v>
      </c>
      <c r="G277" s="8" t="s">
        <v>4000</v>
      </c>
      <c r="H277" s="8" t="s">
        <v>4001</v>
      </c>
    </row>
    <row r="278" spans="1:8" s="9" customFormat="1" ht="27.6">
      <c r="A278" s="21">
        <v>10008</v>
      </c>
      <c r="B278" s="8" t="s">
        <v>20</v>
      </c>
      <c r="C278" s="8" t="s">
        <v>21</v>
      </c>
      <c r="D278" s="8" t="s">
        <v>3491</v>
      </c>
      <c r="E278" s="7">
        <v>105064</v>
      </c>
      <c r="F278" s="8" t="s">
        <v>4002</v>
      </c>
      <c r="G278" s="8" t="s">
        <v>4002</v>
      </c>
      <c r="H278" s="8" t="s">
        <v>3951</v>
      </c>
    </row>
    <row r="279" spans="1:8" s="9" customFormat="1" ht="41.4">
      <c r="A279" s="21">
        <v>10008</v>
      </c>
      <c r="B279" s="8" t="s">
        <v>20</v>
      </c>
      <c r="C279" s="8" t="s">
        <v>21</v>
      </c>
      <c r="D279" s="8" t="s">
        <v>3491</v>
      </c>
      <c r="E279" s="7">
        <v>105075</v>
      </c>
      <c r="F279" s="8" t="s">
        <v>4003</v>
      </c>
      <c r="G279" s="8" t="s">
        <v>4003</v>
      </c>
      <c r="H279" s="8" t="s">
        <v>3951</v>
      </c>
    </row>
    <row r="280" spans="1:8" s="9" customFormat="1" ht="27.6">
      <c r="A280" s="21">
        <v>10008</v>
      </c>
      <c r="B280" s="8" t="s">
        <v>20</v>
      </c>
      <c r="C280" s="8" t="s">
        <v>21</v>
      </c>
      <c r="D280" s="8" t="s">
        <v>3692</v>
      </c>
      <c r="E280" s="7">
        <v>105061</v>
      </c>
      <c r="F280" s="8" t="s">
        <v>4004</v>
      </c>
      <c r="G280" s="8" t="s">
        <v>4004</v>
      </c>
      <c r="H280" s="8" t="s">
        <v>4005</v>
      </c>
    </row>
    <row r="281" spans="1:8" s="9" customFormat="1" ht="27.6">
      <c r="A281" s="21">
        <v>10008</v>
      </c>
      <c r="B281" s="8" t="s">
        <v>20</v>
      </c>
      <c r="C281" s="8" t="s">
        <v>21</v>
      </c>
      <c r="D281" s="8" t="s">
        <v>3692</v>
      </c>
      <c r="E281" s="7">
        <v>105062</v>
      </c>
      <c r="F281" s="8" t="s">
        <v>4006</v>
      </c>
      <c r="G281" s="8" t="s">
        <v>4006</v>
      </c>
      <c r="H281" s="8" t="s">
        <v>4005</v>
      </c>
    </row>
    <row r="282" spans="1:8" s="9" customFormat="1" ht="55.2">
      <c r="A282" s="21">
        <v>10008</v>
      </c>
      <c r="B282" s="8" t="s">
        <v>20</v>
      </c>
      <c r="C282" s="8" t="s">
        <v>21</v>
      </c>
      <c r="D282" s="8" t="s">
        <v>3692</v>
      </c>
      <c r="E282" s="7">
        <v>101295</v>
      </c>
      <c r="F282" s="8" t="s">
        <v>4007</v>
      </c>
      <c r="G282" s="8" t="s">
        <v>4008</v>
      </c>
      <c r="H282" s="8" t="s">
        <v>4009</v>
      </c>
    </row>
    <row r="283" spans="1:8" s="9" customFormat="1" ht="41.4">
      <c r="A283" s="21">
        <v>10008</v>
      </c>
      <c r="B283" s="8" t="s">
        <v>20</v>
      </c>
      <c r="C283" s="8" t="s">
        <v>21</v>
      </c>
      <c r="D283" s="8" t="s">
        <v>3708</v>
      </c>
      <c r="E283" s="7">
        <v>101770</v>
      </c>
      <c r="F283" s="8" t="s">
        <v>4010</v>
      </c>
      <c r="G283" s="8" t="s">
        <v>4011</v>
      </c>
      <c r="H283" s="8" t="s">
        <v>3500</v>
      </c>
    </row>
    <row r="284" spans="1:8" s="9" customFormat="1" ht="55.2">
      <c r="A284" s="21">
        <v>10008</v>
      </c>
      <c r="B284" s="8" t="s">
        <v>20</v>
      </c>
      <c r="C284" s="8" t="s">
        <v>21</v>
      </c>
      <c r="D284" s="8" t="s">
        <v>3708</v>
      </c>
      <c r="E284" s="7">
        <v>102723</v>
      </c>
      <c r="F284" s="8" t="s">
        <v>4012</v>
      </c>
      <c r="G284" s="8" t="s">
        <v>4013</v>
      </c>
      <c r="H284" s="8" t="s">
        <v>3500</v>
      </c>
    </row>
    <row r="285" spans="1:8" s="9" customFormat="1" ht="124.2">
      <c r="A285" s="21">
        <v>10008</v>
      </c>
      <c r="B285" s="8" t="s">
        <v>20</v>
      </c>
      <c r="C285" s="8" t="s">
        <v>21</v>
      </c>
      <c r="D285" s="8" t="s">
        <v>3708</v>
      </c>
      <c r="E285" s="7">
        <v>102725</v>
      </c>
      <c r="F285" s="8" t="s">
        <v>4014</v>
      </c>
      <c r="G285" s="8" t="s">
        <v>4015</v>
      </c>
      <c r="H285" s="8" t="s">
        <v>3500</v>
      </c>
    </row>
    <row r="286" spans="1:8" s="9" customFormat="1" ht="151.80000000000001">
      <c r="A286" s="21">
        <v>10008</v>
      </c>
      <c r="B286" s="8" t="s">
        <v>20</v>
      </c>
      <c r="C286" s="8" t="s">
        <v>21</v>
      </c>
      <c r="D286" s="8" t="s">
        <v>3708</v>
      </c>
      <c r="E286" s="7">
        <v>102727</v>
      </c>
      <c r="F286" s="8" t="s">
        <v>4016</v>
      </c>
      <c r="G286" s="8" t="s">
        <v>4017</v>
      </c>
      <c r="H286" s="8" t="s">
        <v>3500</v>
      </c>
    </row>
    <row r="287" spans="1:8" s="9" customFormat="1" ht="82.8">
      <c r="A287" s="21">
        <v>10008</v>
      </c>
      <c r="B287" s="8" t="s">
        <v>20</v>
      </c>
      <c r="C287" s="8" t="s">
        <v>21</v>
      </c>
      <c r="D287" s="8" t="s">
        <v>3708</v>
      </c>
      <c r="E287" s="7">
        <v>100957</v>
      </c>
      <c r="F287" s="8" t="s">
        <v>4018</v>
      </c>
      <c r="G287" s="8" t="s">
        <v>4019</v>
      </c>
      <c r="H287" s="8" t="s">
        <v>3640</v>
      </c>
    </row>
    <row r="288" spans="1:8" s="9" customFormat="1" ht="27.6">
      <c r="A288" s="21">
        <v>10008</v>
      </c>
      <c r="B288" s="8" t="s">
        <v>20</v>
      </c>
      <c r="C288" s="8" t="s">
        <v>21</v>
      </c>
      <c r="D288" s="8" t="s">
        <v>3708</v>
      </c>
      <c r="E288" s="7">
        <v>104625</v>
      </c>
      <c r="F288" s="8" t="s">
        <v>4020</v>
      </c>
      <c r="G288" s="8" t="s">
        <v>4021</v>
      </c>
      <c r="H288" s="8" t="s">
        <v>3500</v>
      </c>
    </row>
    <row r="289" spans="1:8" s="9" customFormat="1" ht="27.6">
      <c r="A289" s="21">
        <v>10008</v>
      </c>
      <c r="B289" s="8" t="s">
        <v>20</v>
      </c>
      <c r="C289" s="8" t="s">
        <v>21</v>
      </c>
      <c r="D289" s="8" t="s">
        <v>3708</v>
      </c>
      <c r="E289" s="7">
        <v>104626</v>
      </c>
      <c r="F289" s="8" t="s">
        <v>4022</v>
      </c>
      <c r="G289" s="8" t="s">
        <v>4023</v>
      </c>
      <c r="H289" s="8" t="s">
        <v>3500</v>
      </c>
    </row>
    <row r="290" spans="1:8" s="9" customFormat="1" ht="69">
      <c r="A290" s="21">
        <v>10008</v>
      </c>
      <c r="B290" s="8" t="s">
        <v>20</v>
      </c>
      <c r="C290" s="8" t="s">
        <v>21</v>
      </c>
      <c r="D290" s="8" t="s">
        <v>3708</v>
      </c>
      <c r="E290" s="7">
        <v>104954</v>
      </c>
      <c r="F290" s="8" t="s">
        <v>4024</v>
      </c>
      <c r="G290" s="8" t="s">
        <v>4025</v>
      </c>
      <c r="H290" s="8" t="s">
        <v>3951</v>
      </c>
    </row>
    <row r="291" spans="1:8" s="9" customFormat="1" ht="27.6">
      <c r="A291" s="21">
        <v>10008</v>
      </c>
      <c r="B291" s="8" t="s">
        <v>20</v>
      </c>
      <c r="C291" s="8" t="s">
        <v>21</v>
      </c>
      <c r="D291" s="8" t="s">
        <v>3708</v>
      </c>
      <c r="E291" s="7">
        <v>104963</v>
      </c>
      <c r="F291" s="8" t="s">
        <v>4026</v>
      </c>
      <c r="G291" s="8" t="s">
        <v>4026</v>
      </c>
      <c r="H291" s="8" t="s">
        <v>3951</v>
      </c>
    </row>
    <row r="292" spans="1:8" s="9" customFormat="1" ht="27.6">
      <c r="A292" s="21">
        <v>10008</v>
      </c>
      <c r="B292" s="8" t="s">
        <v>20</v>
      </c>
      <c r="C292" s="8" t="s">
        <v>21</v>
      </c>
      <c r="D292" s="8" t="s">
        <v>3708</v>
      </c>
      <c r="E292" s="7">
        <v>104964</v>
      </c>
      <c r="F292" s="8" t="s">
        <v>4027</v>
      </c>
      <c r="G292" s="8" t="s">
        <v>4027</v>
      </c>
      <c r="H292" s="8" t="s">
        <v>3951</v>
      </c>
    </row>
    <row r="293" spans="1:8" s="9" customFormat="1" ht="27.6">
      <c r="A293" s="21">
        <v>10008</v>
      </c>
      <c r="B293" s="8" t="s">
        <v>20</v>
      </c>
      <c r="C293" s="8" t="s">
        <v>21</v>
      </c>
      <c r="D293" s="8" t="s">
        <v>3708</v>
      </c>
      <c r="E293" s="7">
        <v>104965</v>
      </c>
      <c r="F293" s="8" t="s">
        <v>4028</v>
      </c>
      <c r="G293" s="8" t="s">
        <v>4028</v>
      </c>
      <c r="H293" s="8" t="s">
        <v>3951</v>
      </c>
    </row>
    <row r="294" spans="1:8" s="9" customFormat="1" ht="27.6">
      <c r="A294" s="21">
        <v>10008</v>
      </c>
      <c r="B294" s="8" t="s">
        <v>20</v>
      </c>
      <c r="C294" s="8" t="s">
        <v>21</v>
      </c>
      <c r="D294" s="8" t="s">
        <v>3708</v>
      </c>
      <c r="E294" s="7">
        <v>104966</v>
      </c>
      <c r="F294" s="8" t="s">
        <v>4029</v>
      </c>
      <c r="G294" s="8" t="s">
        <v>4029</v>
      </c>
      <c r="H294" s="8" t="s">
        <v>3951</v>
      </c>
    </row>
    <row r="295" spans="1:8" s="9" customFormat="1" ht="27.6">
      <c r="A295" s="21">
        <v>10008</v>
      </c>
      <c r="B295" s="8" t="s">
        <v>20</v>
      </c>
      <c r="C295" s="8" t="s">
        <v>21</v>
      </c>
      <c r="D295" s="8" t="s">
        <v>3708</v>
      </c>
      <c r="E295" s="7">
        <v>104967</v>
      </c>
      <c r="F295" s="8" t="s">
        <v>4030</v>
      </c>
      <c r="G295" s="8" t="s">
        <v>4030</v>
      </c>
      <c r="H295" s="8" t="s">
        <v>3951</v>
      </c>
    </row>
    <row r="296" spans="1:8" s="9" customFormat="1" ht="41.4">
      <c r="A296" s="21">
        <v>10008</v>
      </c>
      <c r="B296" s="8" t="s">
        <v>20</v>
      </c>
      <c r="C296" s="8" t="s">
        <v>21</v>
      </c>
      <c r="D296" s="8" t="s">
        <v>3708</v>
      </c>
      <c r="E296" s="7">
        <v>104968</v>
      </c>
      <c r="F296" s="8" t="s">
        <v>4031</v>
      </c>
      <c r="G296" s="8" t="s">
        <v>4031</v>
      </c>
      <c r="H296" s="8" t="s">
        <v>3951</v>
      </c>
    </row>
    <row r="297" spans="1:8" s="9" customFormat="1" ht="27.6">
      <c r="A297" s="21">
        <v>10008</v>
      </c>
      <c r="B297" s="8" t="s">
        <v>20</v>
      </c>
      <c r="C297" s="8" t="s">
        <v>21</v>
      </c>
      <c r="D297" s="8" t="s">
        <v>3708</v>
      </c>
      <c r="E297" s="7">
        <v>104969</v>
      </c>
      <c r="F297" s="8" t="s">
        <v>4032</v>
      </c>
      <c r="G297" s="8" t="s">
        <v>4033</v>
      </c>
      <c r="H297" s="8" t="s">
        <v>3951</v>
      </c>
    </row>
    <row r="298" spans="1:8" s="9" customFormat="1" ht="41.4">
      <c r="A298" s="21">
        <v>10008</v>
      </c>
      <c r="B298" s="8" t="s">
        <v>20</v>
      </c>
      <c r="C298" s="8" t="s">
        <v>21</v>
      </c>
      <c r="D298" s="8" t="s">
        <v>3708</v>
      </c>
      <c r="E298" s="7">
        <v>104970</v>
      </c>
      <c r="F298" s="8" t="s">
        <v>4034</v>
      </c>
      <c r="G298" s="8" t="s">
        <v>4034</v>
      </c>
      <c r="H298" s="8" t="s">
        <v>3951</v>
      </c>
    </row>
    <row r="299" spans="1:8" s="9" customFormat="1" ht="82.8">
      <c r="A299" s="21">
        <v>10008</v>
      </c>
      <c r="B299" s="8" t="s">
        <v>20</v>
      </c>
      <c r="C299" s="8" t="s">
        <v>21</v>
      </c>
      <c r="D299" s="8" t="s">
        <v>3708</v>
      </c>
      <c r="E299" s="7">
        <v>104971</v>
      </c>
      <c r="F299" s="8" t="s">
        <v>4035</v>
      </c>
      <c r="G299" s="8" t="s">
        <v>4035</v>
      </c>
      <c r="H299" s="8" t="s">
        <v>3951</v>
      </c>
    </row>
    <row r="300" spans="1:8" s="9" customFormat="1" ht="27.6">
      <c r="A300" s="21">
        <v>10008</v>
      </c>
      <c r="B300" s="8" t="s">
        <v>20</v>
      </c>
      <c r="C300" s="8" t="s">
        <v>21</v>
      </c>
      <c r="D300" s="8" t="s">
        <v>3708</v>
      </c>
      <c r="E300" s="7">
        <v>104972</v>
      </c>
      <c r="F300" s="8" t="s">
        <v>4036</v>
      </c>
      <c r="G300" s="8" t="s">
        <v>4036</v>
      </c>
      <c r="H300" s="8" t="s">
        <v>3951</v>
      </c>
    </row>
    <row r="301" spans="1:8" s="9" customFormat="1" ht="27.6">
      <c r="A301" s="21">
        <v>10008</v>
      </c>
      <c r="B301" s="8" t="s">
        <v>20</v>
      </c>
      <c r="C301" s="8" t="s">
        <v>21</v>
      </c>
      <c r="D301" s="8" t="s">
        <v>3708</v>
      </c>
      <c r="E301" s="7">
        <v>104973</v>
      </c>
      <c r="F301" s="8" t="s">
        <v>4037</v>
      </c>
      <c r="G301" s="8" t="s">
        <v>4037</v>
      </c>
      <c r="H301" s="8" t="s">
        <v>3951</v>
      </c>
    </row>
    <row r="302" spans="1:8" s="9" customFormat="1" ht="55.2">
      <c r="A302" s="21">
        <v>10008</v>
      </c>
      <c r="B302" s="8" t="s">
        <v>20</v>
      </c>
      <c r="C302" s="8" t="s">
        <v>21</v>
      </c>
      <c r="D302" s="8" t="s">
        <v>3708</v>
      </c>
      <c r="E302" s="7">
        <v>104975</v>
      </c>
      <c r="F302" s="8" t="s">
        <v>4038</v>
      </c>
      <c r="G302" s="8" t="s">
        <v>4039</v>
      </c>
      <c r="H302" s="8" t="s">
        <v>3951</v>
      </c>
    </row>
    <row r="303" spans="1:8" s="9" customFormat="1" ht="55.2">
      <c r="A303" s="21">
        <v>10008</v>
      </c>
      <c r="B303" s="8" t="s">
        <v>20</v>
      </c>
      <c r="C303" s="8" t="s">
        <v>21</v>
      </c>
      <c r="D303" s="8" t="s">
        <v>3708</v>
      </c>
      <c r="E303" s="7">
        <v>104978</v>
      </c>
      <c r="F303" s="8" t="s">
        <v>4040</v>
      </c>
      <c r="G303" s="8" t="s">
        <v>4041</v>
      </c>
      <c r="H303" s="8" t="s">
        <v>3951</v>
      </c>
    </row>
    <row r="304" spans="1:8" s="9" customFormat="1" ht="41.4">
      <c r="A304" s="21">
        <v>10008</v>
      </c>
      <c r="B304" s="8" t="s">
        <v>20</v>
      </c>
      <c r="C304" s="8" t="s">
        <v>21</v>
      </c>
      <c r="D304" s="8" t="s">
        <v>3708</v>
      </c>
      <c r="E304" s="7">
        <v>104979</v>
      </c>
      <c r="F304" s="8" t="s">
        <v>4042</v>
      </c>
      <c r="G304" s="8" t="s">
        <v>4043</v>
      </c>
      <c r="H304" s="8" t="s">
        <v>3951</v>
      </c>
    </row>
    <row r="305" spans="1:8" s="9" customFormat="1" ht="41.4">
      <c r="A305" s="21">
        <v>10008</v>
      </c>
      <c r="B305" s="8" t="s">
        <v>20</v>
      </c>
      <c r="C305" s="8" t="s">
        <v>21</v>
      </c>
      <c r="D305" s="8" t="s">
        <v>3708</v>
      </c>
      <c r="E305" s="7">
        <v>104980</v>
      </c>
      <c r="F305" s="8" t="s">
        <v>4044</v>
      </c>
      <c r="G305" s="8" t="s">
        <v>4045</v>
      </c>
      <c r="H305" s="8" t="s">
        <v>3951</v>
      </c>
    </row>
    <row r="306" spans="1:8" s="9" customFormat="1" ht="41.4">
      <c r="A306" s="21">
        <v>10008</v>
      </c>
      <c r="B306" s="8" t="s">
        <v>20</v>
      </c>
      <c r="C306" s="8" t="s">
        <v>21</v>
      </c>
      <c r="D306" s="8" t="s">
        <v>3708</v>
      </c>
      <c r="E306" s="7">
        <v>104981</v>
      </c>
      <c r="F306" s="8" t="s">
        <v>4046</v>
      </c>
      <c r="G306" s="8" t="s">
        <v>4047</v>
      </c>
      <c r="H306" s="8" t="s">
        <v>3951</v>
      </c>
    </row>
    <row r="307" spans="1:8" s="9" customFormat="1" ht="41.4">
      <c r="A307" s="21">
        <v>10008</v>
      </c>
      <c r="B307" s="8" t="s">
        <v>20</v>
      </c>
      <c r="C307" s="8" t="s">
        <v>21</v>
      </c>
      <c r="D307" s="8" t="s">
        <v>3708</v>
      </c>
      <c r="E307" s="7">
        <v>104984</v>
      </c>
      <c r="F307" s="8" t="s">
        <v>4048</v>
      </c>
      <c r="G307" s="8" t="s">
        <v>4049</v>
      </c>
      <c r="H307" s="8" t="s">
        <v>3951</v>
      </c>
    </row>
    <row r="308" spans="1:8" s="9" customFormat="1" ht="69">
      <c r="A308" s="21">
        <v>10008</v>
      </c>
      <c r="B308" s="8" t="s">
        <v>20</v>
      </c>
      <c r="C308" s="8" t="s">
        <v>21</v>
      </c>
      <c r="D308" s="8" t="s">
        <v>3708</v>
      </c>
      <c r="E308" s="7">
        <v>104985</v>
      </c>
      <c r="F308" s="8" t="s">
        <v>4050</v>
      </c>
      <c r="G308" s="8" t="s">
        <v>4051</v>
      </c>
      <c r="H308" s="8" t="s">
        <v>3951</v>
      </c>
    </row>
    <row r="309" spans="1:8" s="9" customFormat="1" ht="69">
      <c r="A309" s="21">
        <v>10008</v>
      </c>
      <c r="B309" s="8" t="s">
        <v>20</v>
      </c>
      <c r="C309" s="8" t="s">
        <v>21</v>
      </c>
      <c r="D309" s="8" t="s">
        <v>3708</v>
      </c>
      <c r="E309" s="7">
        <v>104986</v>
      </c>
      <c r="F309" s="8" t="s">
        <v>4052</v>
      </c>
      <c r="G309" s="8" t="s">
        <v>4053</v>
      </c>
      <c r="H309" s="8" t="s">
        <v>3951</v>
      </c>
    </row>
    <row r="310" spans="1:8" s="9" customFormat="1" ht="124.2">
      <c r="A310" s="21">
        <v>10008</v>
      </c>
      <c r="B310" s="8" t="s">
        <v>20</v>
      </c>
      <c r="C310" s="8" t="s">
        <v>21</v>
      </c>
      <c r="D310" s="8" t="s">
        <v>3708</v>
      </c>
      <c r="E310" s="7">
        <v>104987</v>
      </c>
      <c r="F310" s="8" t="s">
        <v>4054</v>
      </c>
      <c r="G310" s="8" t="s">
        <v>4055</v>
      </c>
      <c r="H310" s="8" t="s">
        <v>3951</v>
      </c>
    </row>
    <row r="311" spans="1:8" s="9" customFormat="1" ht="41.4">
      <c r="A311" s="21">
        <v>10008</v>
      </c>
      <c r="B311" s="8" t="s">
        <v>20</v>
      </c>
      <c r="C311" s="8" t="s">
        <v>21</v>
      </c>
      <c r="D311" s="8" t="s">
        <v>3708</v>
      </c>
      <c r="E311" s="7">
        <v>104988</v>
      </c>
      <c r="F311" s="8" t="s">
        <v>4056</v>
      </c>
      <c r="G311" s="8" t="s">
        <v>4057</v>
      </c>
      <c r="H311" s="8" t="s">
        <v>3951</v>
      </c>
    </row>
    <row r="312" spans="1:8" s="9" customFormat="1" ht="41.4">
      <c r="A312" s="21">
        <v>10008</v>
      </c>
      <c r="B312" s="8" t="s">
        <v>20</v>
      </c>
      <c r="C312" s="8" t="s">
        <v>21</v>
      </c>
      <c r="D312" s="8" t="s">
        <v>3708</v>
      </c>
      <c r="E312" s="7">
        <v>105014</v>
      </c>
      <c r="F312" s="8" t="s">
        <v>4058</v>
      </c>
      <c r="G312" s="8" t="s">
        <v>4058</v>
      </c>
      <c r="H312" s="8" t="s">
        <v>3951</v>
      </c>
    </row>
    <row r="313" spans="1:8" s="9" customFormat="1" ht="55.2">
      <c r="A313" s="21">
        <v>10008</v>
      </c>
      <c r="B313" s="8" t="s">
        <v>20</v>
      </c>
      <c r="C313" s="8" t="s">
        <v>21</v>
      </c>
      <c r="D313" s="8" t="s">
        <v>3708</v>
      </c>
      <c r="E313" s="7">
        <v>104948</v>
      </c>
      <c r="F313" s="8" t="s">
        <v>4059</v>
      </c>
      <c r="G313" s="8" t="s">
        <v>4060</v>
      </c>
      <c r="H313" s="8" t="s">
        <v>3951</v>
      </c>
    </row>
    <row r="314" spans="1:8" s="9" customFormat="1" ht="69">
      <c r="A314" s="21">
        <v>10008</v>
      </c>
      <c r="B314" s="8" t="s">
        <v>20</v>
      </c>
      <c r="C314" s="8" t="s">
        <v>21</v>
      </c>
      <c r="D314" s="8" t="s">
        <v>3708</v>
      </c>
      <c r="E314" s="7">
        <v>104949</v>
      </c>
      <c r="F314" s="8" t="s">
        <v>4061</v>
      </c>
      <c r="G314" s="8" t="s">
        <v>4062</v>
      </c>
      <c r="H314" s="8" t="s">
        <v>3951</v>
      </c>
    </row>
    <row r="315" spans="1:8" s="9" customFormat="1" ht="69">
      <c r="A315" s="21">
        <v>10008</v>
      </c>
      <c r="B315" s="8" t="s">
        <v>20</v>
      </c>
      <c r="C315" s="8" t="s">
        <v>21</v>
      </c>
      <c r="D315" s="8" t="s">
        <v>3708</v>
      </c>
      <c r="E315" s="7">
        <v>104950</v>
      </c>
      <c r="F315" s="8" t="s">
        <v>4063</v>
      </c>
      <c r="G315" s="8" t="s">
        <v>4064</v>
      </c>
      <c r="H315" s="8" t="s">
        <v>3951</v>
      </c>
    </row>
    <row r="316" spans="1:8" s="9" customFormat="1" ht="69">
      <c r="A316" s="21">
        <v>10008</v>
      </c>
      <c r="B316" s="8" t="s">
        <v>20</v>
      </c>
      <c r="C316" s="8" t="s">
        <v>21</v>
      </c>
      <c r="D316" s="8" t="s">
        <v>3708</v>
      </c>
      <c r="E316" s="7">
        <v>104951</v>
      </c>
      <c r="F316" s="8" t="s">
        <v>4065</v>
      </c>
      <c r="G316" s="8" t="s">
        <v>4066</v>
      </c>
      <c r="H316" s="8" t="s">
        <v>3951</v>
      </c>
    </row>
    <row r="317" spans="1:8" s="9" customFormat="1" ht="69">
      <c r="A317" s="21">
        <v>10008</v>
      </c>
      <c r="B317" s="8" t="s">
        <v>20</v>
      </c>
      <c r="C317" s="8" t="s">
        <v>21</v>
      </c>
      <c r="D317" s="8" t="s">
        <v>3708</v>
      </c>
      <c r="E317" s="7">
        <v>104952</v>
      </c>
      <c r="F317" s="8" t="s">
        <v>4067</v>
      </c>
      <c r="G317" s="8" t="s">
        <v>4068</v>
      </c>
      <c r="H317" s="8" t="s">
        <v>3951</v>
      </c>
    </row>
    <row r="318" spans="1:8" s="9" customFormat="1" ht="69">
      <c r="A318" s="21">
        <v>10008</v>
      </c>
      <c r="B318" s="8" t="s">
        <v>20</v>
      </c>
      <c r="C318" s="8" t="s">
        <v>21</v>
      </c>
      <c r="D318" s="8" t="s">
        <v>3708</v>
      </c>
      <c r="E318" s="7">
        <v>104953</v>
      </c>
      <c r="F318" s="8" t="s">
        <v>4069</v>
      </c>
      <c r="G318" s="8" t="s">
        <v>4070</v>
      </c>
      <c r="H318" s="8" t="s">
        <v>3951</v>
      </c>
    </row>
    <row r="319" spans="1:8" s="9" customFormat="1" ht="69">
      <c r="A319" s="21">
        <v>10008</v>
      </c>
      <c r="B319" s="8" t="s">
        <v>20</v>
      </c>
      <c r="C319" s="8" t="s">
        <v>21</v>
      </c>
      <c r="D319" s="8" t="s">
        <v>3708</v>
      </c>
      <c r="E319" s="7">
        <v>104944</v>
      </c>
      <c r="F319" s="8" t="s">
        <v>4071</v>
      </c>
      <c r="G319" s="8" t="s">
        <v>4072</v>
      </c>
      <c r="H319" s="8" t="s">
        <v>3640</v>
      </c>
    </row>
    <row r="320" spans="1:8" s="9" customFormat="1" ht="69">
      <c r="A320" s="21">
        <v>10008</v>
      </c>
      <c r="B320" s="8" t="s">
        <v>20</v>
      </c>
      <c r="C320" s="8" t="s">
        <v>21</v>
      </c>
      <c r="D320" s="8" t="s">
        <v>3708</v>
      </c>
      <c r="E320" s="7">
        <v>104945</v>
      </c>
      <c r="F320" s="8" t="s">
        <v>4073</v>
      </c>
      <c r="G320" s="8" t="s">
        <v>4074</v>
      </c>
      <c r="H320" s="8" t="s">
        <v>3640</v>
      </c>
    </row>
    <row r="321" spans="1:8" s="9" customFormat="1" ht="27.6">
      <c r="A321" s="21">
        <v>10008</v>
      </c>
      <c r="B321" s="8" t="s">
        <v>20</v>
      </c>
      <c r="C321" s="8" t="s">
        <v>21</v>
      </c>
      <c r="D321" s="8" t="s">
        <v>3708</v>
      </c>
      <c r="E321" s="7">
        <v>105076</v>
      </c>
      <c r="F321" s="8" t="s">
        <v>4075</v>
      </c>
      <c r="G321" s="8" t="s">
        <v>4075</v>
      </c>
      <c r="H321" s="8" t="s">
        <v>3951</v>
      </c>
    </row>
    <row r="322" spans="1:8" s="9" customFormat="1" ht="27.6">
      <c r="A322" s="21">
        <v>10008</v>
      </c>
      <c r="B322" s="8" t="s">
        <v>20</v>
      </c>
      <c r="C322" s="8" t="s">
        <v>21</v>
      </c>
      <c r="D322" s="8" t="s">
        <v>3708</v>
      </c>
      <c r="E322" s="7">
        <v>105077</v>
      </c>
      <c r="F322" s="8" t="s">
        <v>4076</v>
      </c>
      <c r="G322" s="8" t="s">
        <v>4076</v>
      </c>
      <c r="H322" s="8" t="s">
        <v>3951</v>
      </c>
    </row>
    <row r="323" spans="1:8" s="9" customFormat="1" ht="27.6">
      <c r="A323" s="21">
        <v>10008</v>
      </c>
      <c r="B323" s="8" t="s">
        <v>20</v>
      </c>
      <c r="C323" s="8" t="s">
        <v>21</v>
      </c>
      <c r="D323" s="8" t="s">
        <v>3708</v>
      </c>
      <c r="E323" s="7">
        <v>105079</v>
      </c>
      <c r="F323" s="8" t="s">
        <v>4077</v>
      </c>
      <c r="G323" s="8" t="s">
        <v>4077</v>
      </c>
      <c r="H323" s="8" t="s">
        <v>3951</v>
      </c>
    </row>
    <row r="324" spans="1:8" s="9" customFormat="1" ht="41.4">
      <c r="A324" s="21">
        <v>10017</v>
      </c>
      <c r="B324" s="8" t="s">
        <v>34</v>
      </c>
      <c r="C324" s="8" t="s">
        <v>35</v>
      </c>
      <c r="D324" s="8" t="s">
        <v>3708</v>
      </c>
      <c r="E324" s="7">
        <v>101747</v>
      </c>
      <c r="F324" s="8" t="s">
        <v>4078</v>
      </c>
      <c r="G324" s="8" t="s">
        <v>4078</v>
      </c>
      <c r="H324" s="8" t="s">
        <v>3500</v>
      </c>
    </row>
    <row r="325" spans="1:8" s="9" customFormat="1" ht="69">
      <c r="A325" s="21">
        <v>10061</v>
      </c>
      <c r="B325" s="8" t="s">
        <v>252</v>
      </c>
      <c r="C325" s="8" t="s">
        <v>253</v>
      </c>
      <c r="D325" s="8" t="s">
        <v>3497</v>
      </c>
      <c r="E325" s="7">
        <v>105214</v>
      </c>
      <c r="F325" s="8" t="s">
        <v>4079</v>
      </c>
      <c r="G325" s="8" t="s">
        <v>4080</v>
      </c>
      <c r="H325" s="8" t="s">
        <v>3505</v>
      </c>
    </row>
    <row r="326" spans="1:8" s="9" customFormat="1" ht="82.8">
      <c r="A326" s="21">
        <v>10061</v>
      </c>
      <c r="B326" s="8" t="s">
        <v>252</v>
      </c>
      <c r="C326" s="8" t="s">
        <v>253</v>
      </c>
      <c r="D326" s="8" t="s">
        <v>3491</v>
      </c>
      <c r="E326" s="7">
        <v>105213</v>
      </c>
      <c r="F326" s="8" t="s">
        <v>4081</v>
      </c>
      <c r="G326" s="8" t="s">
        <v>4082</v>
      </c>
      <c r="H326" s="8" t="s">
        <v>3640</v>
      </c>
    </row>
    <row r="327" spans="1:8" s="9" customFormat="1" ht="55.2">
      <c r="A327" s="21">
        <v>10061</v>
      </c>
      <c r="B327" s="8" t="s">
        <v>252</v>
      </c>
      <c r="C327" s="8" t="s">
        <v>253</v>
      </c>
      <c r="D327" s="8" t="s">
        <v>3708</v>
      </c>
      <c r="E327" s="7">
        <v>105217</v>
      </c>
      <c r="F327" s="8" t="s">
        <v>4083</v>
      </c>
      <c r="G327" s="8" t="s">
        <v>4084</v>
      </c>
      <c r="H327" s="8" t="s">
        <v>3500</v>
      </c>
    </row>
    <row r="328" spans="1:8" s="9" customFormat="1" ht="55.2">
      <c r="A328" s="21">
        <v>10061</v>
      </c>
      <c r="B328" s="8" t="s">
        <v>252</v>
      </c>
      <c r="C328" s="8" t="s">
        <v>253</v>
      </c>
      <c r="D328" s="8" t="s">
        <v>3708</v>
      </c>
      <c r="E328" s="7">
        <v>105220</v>
      </c>
      <c r="F328" s="8" t="s">
        <v>4085</v>
      </c>
      <c r="G328" s="8" t="s">
        <v>4086</v>
      </c>
      <c r="H328" s="8" t="s">
        <v>3500</v>
      </c>
    </row>
    <row r="329" spans="1:8" s="9" customFormat="1" ht="41.4">
      <c r="A329" s="21">
        <v>10061</v>
      </c>
      <c r="B329" s="8" t="s">
        <v>252</v>
      </c>
      <c r="C329" s="8" t="s">
        <v>253</v>
      </c>
      <c r="D329" s="8" t="s">
        <v>3708</v>
      </c>
      <c r="E329" s="7">
        <v>105224</v>
      </c>
      <c r="F329" s="8" t="s">
        <v>4087</v>
      </c>
      <c r="G329" s="8" t="s">
        <v>4088</v>
      </c>
      <c r="H329" s="8" t="s">
        <v>3500</v>
      </c>
    </row>
    <row r="330" spans="1:8" s="9" customFormat="1" ht="55.2">
      <c r="A330" s="21">
        <v>10061</v>
      </c>
      <c r="B330" s="8" t="s">
        <v>252</v>
      </c>
      <c r="C330" s="8" t="s">
        <v>253</v>
      </c>
      <c r="D330" s="8" t="s">
        <v>3708</v>
      </c>
      <c r="E330" s="7">
        <v>105225</v>
      </c>
      <c r="F330" s="8" t="s">
        <v>4089</v>
      </c>
      <c r="G330" s="8" t="s">
        <v>4090</v>
      </c>
      <c r="H330" s="8" t="s">
        <v>3500</v>
      </c>
    </row>
    <row r="331" spans="1:8" s="9" customFormat="1" ht="96.6">
      <c r="A331" s="21">
        <v>10062</v>
      </c>
      <c r="B331" s="8" t="s">
        <v>378</v>
      </c>
      <c r="C331" s="8" t="s">
        <v>379</v>
      </c>
      <c r="D331" s="8" t="s">
        <v>3497</v>
      </c>
      <c r="E331" s="7">
        <v>103512</v>
      </c>
      <c r="F331" s="8" t="s">
        <v>4091</v>
      </c>
      <c r="G331" s="8" t="s">
        <v>4092</v>
      </c>
      <c r="H331" s="8" t="s">
        <v>3505</v>
      </c>
    </row>
    <row r="332" spans="1:8" s="9" customFormat="1" ht="55.2">
      <c r="A332" s="21">
        <v>10062</v>
      </c>
      <c r="B332" s="8" t="s">
        <v>378</v>
      </c>
      <c r="C332" s="8" t="s">
        <v>379</v>
      </c>
      <c r="D332" s="8" t="s">
        <v>3497</v>
      </c>
      <c r="E332" s="7">
        <v>103924</v>
      </c>
      <c r="F332" s="8" t="s">
        <v>4093</v>
      </c>
      <c r="G332" s="8" t="s">
        <v>4094</v>
      </c>
      <c r="H332" s="8" t="s">
        <v>3505</v>
      </c>
    </row>
    <row r="333" spans="1:8" s="9" customFormat="1" ht="55.2">
      <c r="A333" s="21">
        <v>10062</v>
      </c>
      <c r="B333" s="8" t="s">
        <v>378</v>
      </c>
      <c r="C333" s="8" t="s">
        <v>379</v>
      </c>
      <c r="D333" s="8" t="s">
        <v>3491</v>
      </c>
      <c r="E333" s="7">
        <v>103119</v>
      </c>
      <c r="F333" s="8" t="s">
        <v>4095</v>
      </c>
      <c r="G333" s="8" t="s">
        <v>4096</v>
      </c>
      <c r="H333" s="8" t="s">
        <v>3650</v>
      </c>
    </row>
    <row r="334" spans="1:8" s="9" customFormat="1" ht="55.2">
      <c r="A334" s="21">
        <v>10062</v>
      </c>
      <c r="B334" s="8" t="s">
        <v>378</v>
      </c>
      <c r="C334" s="8" t="s">
        <v>379</v>
      </c>
      <c r="D334" s="8" t="s">
        <v>3491</v>
      </c>
      <c r="E334" s="7">
        <v>103120</v>
      </c>
      <c r="F334" s="8" t="s">
        <v>4097</v>
      </c>
      <c r="G334" s="8" t="s">
        <v>4098</v>
      </c>
      <c r="H334" s="8" t="s">
        <v>3650</v>
      </c>
    </row>
    <row r="335" spans="1:8" s="9" customFormat="1" ht="55.2">
      <c r="A335" s="21">
        <v>10062</v>
      </c>
      <c r="B335" s="8" t="s">
        <v>378</v>
      </c>
      <c r="C335" s="8" t="s">
        <v>379</v>
      </c>
      <c r="D335" s="8" t="s">
        <v>3708</v>
      </c>
      <c r="E335" s="7">
        <v>105221</v>
      </c>
      <c r="F335" s="8" t="s">
        <v>4099</v>
      </c>
      <c r="G335" s="8" t="s">
        <v>4100</v>
      </c>
      <c r="H335" s="8" t="s">
        <v>3500</v>
      </c>
    </row>
    <row r="336" spans="1:8" s="9" customFormat="1" ht="55.2">
      <c r="A336" s="21">
        <v>10062</v>
      </c>
      <c r="B336" s="8" t="s">
        <v>378</v>
      </c>
      <c r="C336" s="8" t="s">
        <v>379</v>
      </c>
      <c r="D336" s="8" t="s">
        <v>3708</v>
      </c>
      <c r="E336" s="7">
        <v>105226</v>
      </c>
      <c r="F336" s="8" t="s">
        <v>4101</v>
      </c>
      <c r="G336" s="8" t="s">
        <v>4102</v>
      </c>
      <c r="H336" s="8" t="s">
        <v>3500</v>
      </c>
    </row>
    <row r="337" spans="1:8" s="9" customFormat="1" ht="27.6">
      <c r="A337" s="21">
        <v>10065</v>
      </c>
      <c r="B337" s="8" t="s">
        <v>334</v>
      </c>
      <c r="C337" s="8" t="s">
        <v>335</v>
      </c>
      <c r="D337" s="8" t="s">
        <v>3708</v>
      </c>
      <c r="E337" s="7">
        <v>105240</v>
      </c>
      <c r="F337" s="8" t="s">
        <v>4103</v>
      </c>
      <c r="G337" s="8" t="s">
        <v>4104</v>
      </c>
      <c r="H337" s="8" t="s">
        <v>3500</v>
      </c>
    </row>
    <row r="338" spans="1:8" s="9" customFormat="1" ht="27.6">
      <c r="A338" s="21">
        <v>10065</v>
      </c>
      <c r="B338" s="8" t="s">
        <v>334</v>
      </c>
      <c r="C338" s="8" t="s">
        <v>335</v>
      </c>
      <c r="D338" s="8" t="s">
        <v>3708</v>
      </c>
      <c r="E338" s="7">
        <v>105241</v>
      </c>
      <c r="F338" s="8" t="s">
        <v>4105</v>
      </c>
      <c r="G338" s="8" t="s">
        <v>4106</v>
      </c>
      <c r="H338" s="8" t="s">
        <v>3500</v>
      </c>
    </row>
    <row r="339" spans="1:8" s="9" customFormat="1" ht="41.4">
      <c r="A339" s="21">
        <v>10101</v>
      </c>
      <c r="B339" s="8" t="s">
        <v>448</v>
      </c>
      <c r="C339" s="8" t="s">
        <v>449</v>
      </c>
      <c r="D339" s="8" t="s">
        <v>3708</v>
      </c>
      <c r="E339" s="7">
        <v>104740</v>
      </c>
      <c r="F339" s="8" t="s">
        <v>4107</v>
      </c>
      <c r="G339" s="8" t="s">
        <v>4108</v>
      </c>
      <c r="H339" s="8" t="s">
        <v>3500</v>
      </c>
    </row>
    <row r="340" spans="1:8" s="9" customFormat="1" ht="55.2">
      <c r="A340" s="21">
        <v>10101</v>
      </c>
      <c r="B340" s="8" t="s">
        <v>448</v>
      </c>
      <c r="C340" s="8" t="s">
        <v>449</v>
      </c>
      <c r="D340" s="8" t="s">
        <v>3708</v>
      </c>
      <c r="E340" s="7">
        <v>104741</v>
      </c>
      <c r="F340" s="8" t="s">
        <v>4109</v>
      </c>
      <c r="G340" s="8" t="s">
        <v>4110</v>
      </c>
      <c r="H340" s="8" t="s">
        <v>3500</v>
      </c>
    </row>
    <row r="341" spans="1:8" s="9" customFormat="1" ht="41.4">
      <c r="A341" s="21">
        <v>10101</v>
      </c>
      <c r="B341" s="8" t="s">
        <v>448</v>
      </c>
      <c r="C341" s="8" t="s">
        <v>449</v>
      </c>
      <c r="D341" s="8" t="s">
        <v>3708</v>
      </c>
      <c r="E341" s="7">
        <v>104742</v>
      </c>
      <c r="F341" s="8" t="s">
        <v>4111</v>
      </c>
      <c r="G341" s="8" t="s">
        <v>4112</v>
      </c>
      <c r="H341" s="8" t="s">
        <v>3500</v>
      </c>
    </row>
    <row r="342" spans="1:8" s="9" customFormat="1" ht="41.4">
      <c r="A342" s="21">
        <v>10101</v>
      </c>
      <c r="B342" s="8" t="s">
        <v>448</v>
      </c>
      <c r="C342" s="8" t="s">
        <v>449</v>
      </c>
      <c r="D342" s="8" t="s">
        <v>3708</v>
      </c>
      <c r="E342" s="7">
        <v>104743</v>
      </c>
      <c r="F342" s="8" t="s">
        <v>4113</v>
      </c>
      <c r="G342" s="8" t="s">
        <v>4114</v>
      </c>
      <c r="H342" s="8" t="s">
        <v>3500</v>
      </c>
    </row>
    <row r="343" spans="1:8" s="9" customFormat="1" ht="55.2">
      <c r="A343" s="21">
        <v>10101</v>
      </c>
      <c r="B343" s="8" t="s">
        <v>448</v>
      </c>
      <c r="C343" s="8" t="s">
        <v>449</v>
      </c>
      <c r="D343" s="8" t="s">
        <v>3708</v>
      </c>
      <c r="E343" s="7">
        <v>104744</v>
      </c>
      <c r="F343" s="8" t="s">
        <v>4115</v>
      </c>
      <c r="G343" s="8" t="s">
        <v>4116</v>
      </c>
      <c r="H343" s="8" t="s">
        <v>3500</v>
      </c>
    </row>
    <row r="344" spans="1:8" s="9" customFormat="1" ht="27.6">
      <c r="A344" s="21">
        <v>10102</v>
      </c>
      <c r="B344" s="8" t="s">
        <v>476</v>
      </c>
      <c r="C344" s="8" t="s">
        <v>477</v>
      </c>
      <c r="D344" s="8" t="s">
        <v>3491</v>
      </c>
      <c r="E344" s="7">
        <v>100479</v>
      </c>
      <c r="F344" s="8" t="s">
        <v>4117</v>
      </c>
      <c r="G344" s="8" t="s">
        <v>4117</v>
      </c>
      <c r="H344" s="8" t="s">
        <v>3500</v>
      </c>
    </row>
    <row r="345" spans="1:8" s="9" customFormat="1" ht="27.6">
      <c r="A345" s="21">
        <v>10102</v>
      </c>
      <c r="B345" s="8" t="s">
        <v>476</v>
      </c>
      <c r="C345" s="8" t="s">
        <v>477</v>
      </c>
      <c r="D345" s="8" t="s">
        <v>3491</v>
      </c>
      <c r="E345" s="7">
        <v>100480</v>
      </c>
      <c r="F345" s="8" t="s">
        <v>4118</v>
      </c>
      <c r="G345" s="8" t="s">
        <v>4118</v>
      </c>
      <c r="H345" s="8" t="s">
        <v>3500</v>
      </c>
    </row>
    <row r="346" spans="1:8" s="9" customFormat="1" ht="27.6">
      <c r="A346" s="21">
        <v>10102</v>
      </c>
      <c r="B346" s="8" t="s">
        <v>476</v>
      </c>
      <c r="C346" s="8" t="s">
        <v>477</v>
      </c>
      <c r="D346" s="8" t="s">
        <v>3491</v>
      </c>
      <c r="E346" s="7">
        <v>100810</v>
      </c>
      <c r="F346" s="8" t="s">
        <v>4119</v>
      </c>
      <c r="G346" s="8" t="s">
        <v>4120</v>
      </c>
      <c r="H346" s="8" t="s">
        <v>3500</v>
      </c>
    </row>
    <row r="347" spans="1:8" s="9" customFormat="1" ht="27.6">
      <c r="A347" s="21">
        <v>10102</v>
      </c>
      <c r="B347" s="8" t="s">
        <v>476</v>
      </c>
      <c r="C347" s="8" t="s">
        <v>477</v>
      </c>
      <c r="D347" s="8" t="s">
        <v>3491</v>
      </c>
      <c r="E347" s="7">
        <v>100813</v>
      </c>
      <c r="F347" s="8" t="s">
        <v>4121</v>
      </c>
      <c r="G347" s="8" t="s">
        <v>4122</v>
      </c>
      <c r="H347" s="8" t="s">
        <v>3500</v>
      </c>
    </row>
    <row r="348" spans="1:8" s="9" customFormat="1" ht="27.6">
      <c r="A348" s="21">
        <v>10102</v>
      </c>
      <c r="B348" s="8" t="s">
        <v>476</v>
      </c>
      <c r="C348" s="8" t="s">
        <v>477</v>
      </c>
      <c r="D348" s="8" t="s">
        <v>3491</v>
      </c>
      <c r="E348" s="7">
        <v>100816</v>
      </c>
      <c r="F348" s="8" t="s">
        <v>4123</v>
      </c>
      <c r="G348" s="8" t="s">
        <v>4123</v>
      </c>
      <c r="H348" s="8" t="s">
        <v>3500</v>
      </c>
    </row>
    <row r="349" spans="1:8" s="9" customFormat="1" ht="27.6">
      <c r="A349" s="21">
        <v>10102</v>
      </c>
      <c r="B349" s="8" t="s">
        <v>476</v>
      </c>
      <c r="C349" s="8" t="s">
        <v>477</v>
      </c>
      <c r="D349" s="8" t="s">
        <v>3491</v>
      </c>
      <c r="E349" s="7">
        <v>101660</v>
      </c>
      <c r="F349" s="8" t="s">
        <v>4124</v>
      </c>
      <c r="G349" s="8" t="s">
        <v>4124</v>
      </c>
      <c r="H349" s="8" t="s">
        <v>3500</v>
      </c>
    </row>
    <row r="350" spans="1:8" s="9" customFormat="1" ht="27.6">
      <c r="A350" s="21">
        <v>10102</v>
      </c>
      <c r="B350" s="8" t="s">
        <v>476</v>
      </c>
      <c r="C350" s="8" t="s">
        <v>477</v>
      </c>
      <c r="D350" s="8" t="s">
        <v>3491</v>
      </c>
      <c r="E350" s="7">
        <v>101928</v>
      </c>
      <c r="F350" s="8" t="s">
        <v>4125</v>
      </c>
      <c r="G350" s="8" t="s">
        <v>4126</v>
      </c>
      <c r="H350" s="8" t="s">
        <v>3500</v>
      </c>
    </row>
    <row r="351" spans="1:8" s="9" customFormat="1" ht="41.4">
      <c r="A351" s="21">
        <v>10102</v>
      </c>
      <c r="B351" s="8" t="s">
        <v>476</v>
      </c>
      <c r="C351" s="8" t="s">
        <v>477</v>
      </c>
      <c r="D351" s="8" t="s">
        <v>3491</v>
      </c>
      <c r="E351" s="7">
        <v>101929</v>
      </c>
      <c r="F351" s="8" t="s">
        <v>4127</v>
      </c>
      <c r="G351" s="8" t="s">
        <v>4128</v>
      </c>
      <c r="H351" s="8" t="s">
        <v>3500</v>
      </c>
    </row>
    <row r="352" spans="1:8" s="9" customFormat="1" ht="41.4">
      <c r="A352" s="21">
        <v>10102</v>
      </c>
      <c r="B352" s="8" t="s">
        <v>476</v>
      </c>
      <c r="C352" s="8" t="s">
        <v>477</v>
      </c>
      <c r="D352" s="8" t="s">
        <v>3491</v>
      </c>
      <c r="E352" s="7">
        <v>102525</v>
      </c>
      <c r="F352" s="8" t="s">
        <v>4129</v>
      </c>
      <c r="G352" s="8" t="s">
        <v>4130</v>
      </c>
      <c r="H352" s="8" t="s">
        <v>3500</v>
      </c>
    </row>
    <row r="353" spans="1:8" s="9" customFormat="1" ht="27.6">
      <c r="A353" s="21">
        <v>10102</v>
      </c>
      <c r="B353" s="8" t="s">
        <v>476</v>
      </c>
      <c r="C353" s="8" t="s">
        <v>477</v>
      </c>
      <c r="D353" s="8" t="s">
        <v>3491</v>
      </c>
      <c r="E353" s="7">
        <v>102602</v>
      </c>
      <c r="F353" s="8" t="s">
        <v>4131</v>
      </c>
      <c r="G353" s="8" t="s">
        <v>4131</v>
      </c>
      <c r="H353" s="8" t="s">
        <v>3500</v>
      </c>
    </row>
    <row r="354" spans="1:8" s="9" customFormat="1" ht="27.6">
      <c r="A354" s="21">
        <v>10103</v>
      </c>
      <c r="B354" s="8" t="s">
        <v>658</v>
      </c>
      <c r="C354" s="8" t="s">
        <v>659</v>
      </c>
      <c r="D354" s="8" t="s">
        <v>3497</v>
      </c>
      <c r="E354" s="7">
        <v>100027</v>
      </c>
      <c r="F354" s="8" t="s">
        <v>4132</v>
      </c>
      <c r="G354" s="8" t="s">
        <v>4133</v>
      </c>
      <c r="H354" s="8" t="s">
        <v>3500</v>
      </c>
    </row>
    <row r="355" spans="1:8" s="9" customFormat="1" ht="27.6">
      <c r="A355" s="21">
        <v>10105</v>
      </c>
      <c r="B355" s="8" t="s">
        <v>714</v>
      </c>
      <c r="C355" s="8" t="s">
        <v>715</v>
      </c>
      <c r="D355" s="8" t="s">
        <v>3491</v>
      </c>
      <c r="E355" s="7">
        <v>100213</v>
      </c>
      <c r="F355" s="8" t="s">
        <v>4134</v>
      </c>
      <c r="G355" s="8" t="s">
        <v>4135</v>
      </c>
      <c r="H355" s="8" t="s">
        <v>3500</v>
      </c>
    </row>
    <row r="356" spans="1:8" s="9" customFormat="1" ht="27.6">
      <c r="A356" s="21">
        <v>10105</v>
      </c>
      <c r="B356" s="8" t="s">
        <v>714</v>
      </c>
      <c r="C356" s="8" t="s">
        <v>715</v>
      </c>
      <c r="D356" s="8" t="s">
        <v>3708</v>
      </c>
      <c r="E356" s="7">
        <v>102530</v>
      </c>
      <c r="F356" s="8" t="s">
        <v>4136</v>
      </c>
      <c r="G356" s="8" t="s">
        <v>4137</v>
      </c>
      <c r="H356" s="8" t="s">
        <v>3500</v>
      </c>
    </row>
    <row r="357" spans="1:8" s="9" customFormat="1" ht="27.6">
      <c r="A357" s="21">
        <v>10107</v>
      </c>
      <c r="B357" s="8" t="s">
        <v>464</v>
      </c>
      <c r="C357" s="8" t="s">
        <v>465</v>
      </c>
      <c r="D357" s="8" t="s">
        <v>3497</v>
      </c>
      <c r="E357" s="7">
        <v>104751</v>
      </c>
      <c r="F357" s="8" t="s">
        <v>4138</v>
      </c>
      <c r="G357" s="8" t="s">
        <v>4139</v>
      </c>
      <c r="H357" s="8" t="s">
        <v>3500</v>
      </c>
    </row>
    <row r="358" spans="1:8" s="9" customFormat="1" ht="27.6">
      <c r="A358" s="21">
        <v>10107</v>
      </c>
      <c r="B358" s="8" t="s">
        <v>464</v>
      </c>
      <c r="C358" s="8" t="s">
        <v>465</v>
      </c>
      <c r="D358" s="8" t="s">
        <v>3497</v>
      </c>
      <c r="E358" s="7">
        <v>104752</v>
      </c>
      <c r="F358" s="8" t="s">
        <v>4140</v>
      </c>
      <c r="G358" s="8" t="s">
        <v>4141</v>
      </c>
      <c r="H358" s="8" t="s">
        <v>3500</v>
      </c>
    </row>
    <row r="359" spans="1:8" s="9" customFormat="1" ht="41.4">
      <c r="A359" s="21">
        <v>10107</v>
      </c>
      <c r="B359" s="8" t="s">
        <v>464</v>
      </c>
      <c r="C359" s="8" t="s">
        <v>465</v>
      </c>
      <c r="D359" s="8" t="s">
        <v>3497</v>
      </c>
      <c r="E359" s="7">
        <v>104753</v>
      </c>
      <c r="F359" s="8" t="s">
        <v>4142</v>
      </c>
      <c r="G359" s="8" t="s">
        <v>4143</v>
      </c>
      <c r="H359" s="8" t="s">
        <v>3500</v>
      </c>
    </row>
    <row r="360" spans="1:8" s="9" customFormat="1" ht="27.6">
      <c r="A360" s="21">
        <v>10107</v>
      </c>
      <c r="B360" s="8" t="s">
        <v>464</v>
      </c>
      <c r="C360" s="8" t="s">
        <v>465</v>
      </c>
      <c r="D360" s="8" t="s">
        <v>3497</v>
      </c>
      <c r="E360" s="7">
        <v>104754</v>
      </c>
      <c r="F360" s="8" t="s">
        <v>4144</v>
      </c>
      <c r="G360" s="8" t="s">
        <v>4145</v>
      </c>
      <c r="H360" s="8" t="s">
        <v>3500</v>
      </c>
    </row>
    <row r="361" spans="1:8" s="9" customFormat="1" ht="27.6">
      <c r="A361" s="21">
        <v>10107</v>
      </c>
      <c r="B361" s="8" t="s">
        <v>464</v>
      </c>
      <c r="C361" s="8" t="s">
        <v>465</v>
      </c>
      <c r="D361" s="8" t="s">
        <v>3497</v>
      </c>
      <c r="E361" s="7">
        <v>104755</v>
      </c>
      <c r="F361" s="8" t="s">
        <v>4146</v>
      </c>
      <c r="G361" s="8" t="s">
        <v>4147</v>
      </c>
      <c r="H361" s="8" t="s">
        <v>3500</v>
      </c>
    </row>
    <row r="362" spans="1:8" s="9" customFormat="1" ht="27.6">
      <c r="A362" s="21">
        <v>10107</v>
      </c>
      <c r="B362" s="8" t="s">
        <v>464</v>
      </c>
      <c r="C362" s="8" t="s">
        <v>465</v>
      </c>
      <c r="D362" s="8" t="s">
        <v>3497</v>
      </c>
      <c r="E362" s="7">
        <v>104756</v>
      </c>
      <c r="F362" s="8" t="s">
        <v>4148</v>
      </c>
      <c r="G362" s="8" t="s">
        <v>4149</v>
      </c>
      <c r="H362" s="8" t="s">
        <v>3500</v>
      </c>
    </row>
    <row r="363" spans="1:8" s="9" customFormat="1" ht="41.4">
      <c r="A363" s="21">
        <v>10129</v>
      </c>
      <c r="B363" s="8" t="s">
        <v>660</v>
      </c>
      <c r="C363" s="8" t="s">
        <v>661</v>
      </c>
      <c r="D363" s="8" t="s">
        <v>3491</v>
      </c>
      <c r="E363" s="7">
        <v>104838</v>
      </c>
      <c r="F363" s="8" t="s">
        <v>4150</v>
      </c>
      <c r="G363" s="8" t="s">
        <v>4151</v>
      </c>
      <c r="H363" s="8" t="s">
        <v>3500</v>
      </c>
    </row>
    <row r="364" spans="1:8" s="9" customFormat="1" ht="27.6">
      <c r="A364" s="21">
        <v>10131</v>
      </c>
      <c r="B364" s="8" t="s">
        <v>696</v>
      </c>
      <c r="C364" s="8" t="s">
        <v>697</v>
      </c>
      <c r="D364" s="8" t="s">
        <v>3497</v>
      </c>
      <c r="E364" s="7">
        <v>103165</v>
      </c>
      <c r="F364" s="8" t="s">
        <v>4152</v>
      </c>
      <c r="G364" s="8" t="s">
        <v>4153</v>
      </c>
      <c r="H364" s="8" t="s">
        <v>3505</v>
      </c>
    </row>
    <row r="365" spans="1:8" s="9" customFormat="1" ht="27.6">
      <c r="A365" s="21">
        <v>10131</v>
      </c>
      <c r="B365" s="8" t="s">
        <v>696</v>
      </c>
      <c r="C365" s="8" t="s">
        <v>697</v>
      </c>
      <c r="D365" s="8" t="s">
        <v>3497</v>
      </c>
      <c r="E365" s="7">
        <v>104765</v>
      </c>
      <c r="F365" s="8" t="s">
        <v>4154</v>
      </c>
      <c r="G365" s="8" t="s">
        <v>4155</v>
      </c>
      <c r="H365" s="8" t="s">
        <v>3505</v>
      </c>
    </row>
    <row r="366" spans="1:8" s="9" customFormat="1" ht="41.4">
      <c r="A366" s="21">
        <v>10131</v>
      </c>
      <c r="B366" s="8" t="s">
        <v>696</v>
      </c>
      <c r="C366" s="8" t="s">
        <v>697</v>
      </c>
      <c r="D366" s="8" t="s">
        <v>3497</v>
      </c>
      <c r="E366" s="7">
        <v>104766</v>
      </c>
      <c r="F366" s="8" t="s">
        <v>4156</v>
      </c>
      <c r="G366" s="8" t="s">
        <v>4157</v>
      </c>
      <c r="H366" s="8" t="s">
        <v>3505</v>
      </c>
    </row>
    <row r="367" spans="1:8" s="9" customFormat="1" ht="41.4">
      <c r="A367" s="21">
        <v>10131</v>
      </c>
      <c r="B367" s="8" t="s">
        <v>696</v>
      </c>
      <c r="C367" s="8" t="s">
        <v>697</v>
      </c>
      <c r="D367" s="8" t="s">
        <v>3497</v>
      </c>
      <c r="E367" s="7">
        <v>104768</v>
      </c>
      <c r="F367" s="8" t="s">
        <v>4158</v>
      </c>
      <c r="G367" s="8" t="s">
        <v>4159</v>
      </c>
      <c r="H367" s="8" t="s">
        <v>3505</v>
      </c>
    </row>
    <row r="368" spans="1:8" s="9" customFormat="1" ht="27.6">
      <c r="A368" s="21">
        <v>10149</v>
      </c>
      <c r="B368" s="8" t="s">
        <v>568</v>
      </c>
      <c r="C368" s="8" t="s">
        <v>569</v>
      </c>
      <c r="D368" s="8" t="s">
        <v>3497</v>
      </c>
      <c r="E368" s="7">
        <v>100025</v>
      </c>
      <c r="F368" s="8" t="s">
        <v>4160</v>
      </c>
      <c r="G368" s="8" t="s">
        <v>4161</v>
      </c>
      <c r="H368" s="8" t="s">
        <v>3500</v>
      </c>
    </row>
    <row r="369" spans="1:8" s="9" customFormat="1" ht="27.6">
      <c r="A369" s="21">
        <v>10149</v>
      </c>
      <c r="B369" s="8" t="s">
        <v>568</v>
      </c>
      <c r="C369" s="8" t="s">
        <v>569</v>
      </c>
      <c r="D369" s="8" t="s">
        <v>3497</v>
      </c>
      <c r="E369" s="7">
        <v>100859</v>
      </c>
      <c r="F369" s="8" t="s">
        <v>4162</v>
      </c>
      <c r="G369" s="8" t="s">
        <v>4163</v>
      </c>
      <c r="H369" s="8" t="s">
        <v>3505</v>
      </c>
    </row>
    <row r="370" spans="1:8" s="9" customFormat="1" ht="55.2">
      <c r="A370" s="21">
        <v>10151</v>
      </c>
      <c r="B370" s="8" t="s">
        <v>578</v>
      </c>
      <c r="C370" s="8" t="s">
        <v>579</v>
      </c>
      <c r="D370" s="8" t="s">
        <v>3497</v>
      </c>
      <c r="E370" s="7">
        <v>104639</v>
      </c>
      <c r="F370" s="8" t="s">
        <v>4164</v>
      </c>
      <c r="G370" s="8" t="s">
        <v>4165</v>
      </c>
      <c r="H370" s="8" t="s">
        <v>3500</v>
      </c>
    </row>
    <row r="371" spans="1:8" s="9" customFormat="1" ht="41.4">
      <c r="A371" s="21">
        <v>10153</v>
      </c>
      <c r="B371" s="8" t="s">
        <v>618</v>
      </c>
      <c r="C371" s="8" t="s">
        <v>619</v>
      </c>
      <c r="D371" s="8" t="s">
        <v>3708</v>
      </c>
      <c r="E371" s="7">
        <v>104631</v>
      </c>
      <c r="F371" s="8" t="s">
        <v>4166</v>
      </c>
      <c r="G371" s="8" t="s">
        <v>4120</v>
      </c>
      <c r="H371" s="8" t="s">
        <v>3500</v>
      </c>
    </row>
    <row r="372" spans="1:8" s="9" customFormat="1" ht="27.6">
      <c r="A372" s="21">
        <v>10183</v>
      </c>
      <c r="B372" s="8" t="s">
        <v>744</v>
      </c>
      <c r="C372" s="8" t="s">
        <v>745</v>
      </c>
      <c r="D372" s="8" t="s">
        <v>3708</v>
      </c>
      <c r="E372" s="7">
        <v>104763</v>
      </c>
      <c r="F372" s="8" t="s">
        <v>4167</v>
      </c>
      <c r="G372" s="8" t="s">
        <v>4167</v>
      </c>
      <c r="H372" s="8" t="s">
        <v>3500</v>
      </c>
    </row>
    <row r="373" spans="1:8" s="9" customFormat="1" ht="41.4">
      <c r="A373" s="21">
        <v>10184</v>
      </c>
      <c r="B373" s="8" t="s">
        <v>732</v>
      </c>
      <c r="C373" s="8" t="s">
        <v>733</v>
      </c>
      <c r="D373" s="8" t="s">
        <v>3597</v>
      </c>
      <c r="E373" s="7">
        <v>104636</v>
      </c>
      <c r="F373" s="8" t="s">
        <v>4168</v>
      </c>
      <c r="G373" s="8" t="s">
        <v>4169</v>
      </c>
      <c r="H373" s="8" t="s">
        <v>3600</v>
      </c>
    </row>
    <row r="374" spans="1:8" s="9" customFormat="1" ht="27.6">
      <c r="A374" s="21">
        <v>10184</v>
      </c>
      <c r="B374" s="8" t="s">
        <v>732</v>
      </c>
      <c r="C374" s="8" t="s">
        <v>733</v>
      </c>
      <c r="D374" s="8" t="s">
        <v>3491</v>
      </c>
      <c r="E374" s="7">
        <v>102339</v>
      </c>
      <c r="F374" s="8" t="s">
        <v>4170</v>
      </c>
      <c r="G374" s="8" t="s">
        <v>4170</v>
      </c>
      <c r="H374" s="8" t="s">
        <v>3500</v>
      </c>
    </row>
    <row r="375" spans="1:8" s="9" customFormat="1" ht="27.6">
      <c r="A375" s="21">
        <v>10184</v>
      </c>
      <c r="B375" s="8" t="s">
        <v>732</v>
      </c>
      <c r="C375" s="8" t="s">
        <v>733</v>
      </c>
      <c r="D375" s="8" t="s">
        <v>3491</v>
      </c>
      <c r="E375" s="7">
        <v>102456</v>
      </c>
      <c r="F375" s="8" t="s">
        <v>4171</v>
      </c>
      <c r="G375" s="8" t="s">
        <v>4171</v>
      </c>
      <c r="H375" s="8" t="s">
        <v>3500</v>
      </c>
    </row>
    <row r="376" spans="1:8" s="9" customFormat="1" ht="27.6">
      <c r="A376" s="21">
        <v>10184</v>
      </c>
      <c r="B376" s="8" t="s">
        <v>732</v>
      </c>
      <c r="C376" s="8" t="s">
        <v>733</v>
      </c>
      <c r="D376" s="8" t="s">
        <v>3692</v>
      </c>
      <c r="E376" s="7">
        <v>104769</v>
      </c>
      <c r="F376" s="8" t="s">
        <v>4172</v>
      </c>
      <c r="G376" s="8" t="s">
        <v>4173</v>
      </c>
      <c r="H376" s="8" t="s">
        <v>4174</v>
      </c>
    </row>
    <row r="377" spans="1:8" s="9" customFormat="1" ht="27.6">
      <c r="A377" s="21">
        <v>10184</v>
      </c>
      <c r="B377" s="8" t="s">
        <v>732</v>
      </c>
      <c r="C377" s="8" t="s">
        <v>733</v>
      </c>
      <c r="D377" s="8" t="s">
        <v>3708</v>
      </c>
      <c r="E377" s="7">
        <v>104638</v>
      </c>
      <c r="F377" s="8" t="s">
        <v>4175</v>
      </c>
      <c r="G377" s="8" t="s">
        <v>3744</v>
      </c>
      <c r="H377" s="8" t="s">
        <v>3500</v>
      </c>
    </row>
    <row r="378" spans="1:8" s="9" customFormat="1" ht="27.6">
      <c r="A378" s="21">
        <v>10184</v>
      </c>
      <c r="B378" s="8" t="s">
        <v>732</v>
      </c>
      <c r="C378" s="8" t="s">
        <v>733</v>
      </c>
      <c r="D378" s="8" t="s">
        <v>3708</v>
      </c>
      <c r="E378" s="7">
        <v>104764</v>
      </c>
      <c r="F378" s="8" t="s">
        <v>4176</v>
      </c>
      <c r="G378" s="8" t="s">
        <v>4177</v>
      </c>
      <c r="H378" s="8" t="s">
        <v>3500</v>
      </c>
    </row>
    <row r="379" spans="1:8" s="9" customFormat="1" ht="27.6">
      <c r="A379" s="21">
        <v>10185</v>
      </c>
      <c r="B379" s="8" t="s">
        <v>792</v>
      </c>
      <c r="C379" s="8" t="s">
        <v>793</v>
      </c>
      <c r="D379" s="8" t="s">
        <v>3497</v>
      </c>
      <c r="E379" s="7">
        <v>100126</v>
      </c>
      <c r="F379" s="8" t="s">
        <v>4178</v>
      </c>
      <c r="G379" s="8" t="s">
        <v>4179</v>
      </c>
      <c r="H379" s="8" t="s">
        <v>3505</v>
      </c>
    </row>
    <row r="380" spans="1:8" s="9" customFormat="1" ht="27.6">
      <c r="A380" s="21">
        <v>10185</v>
      </c>
      <c r="B380" s="8" t="s">
        <v>792</v>
      </c>
      <c r="C380" s="8" t="s">
        <v>793</v>
      </c>
      <c r="D380" s="8" t="s">
        <v>3497</v>
      </c>
      <c r="E380" s="7">
        <v>100129</v>
      </c>
      <c r="F380" s="8" t="s">
        <v>4180</v>
      </c>
      <c r="G380" s="8" t="s">
        <v>4181</v>
      </c>
      <c r="H380" s="8" t="s">
        <v>3505</v>
      </c>
    </row>
    <row r="381" spans="1:8" s="9" customFormat="1" ht="41.4">
      <c r="A381" s="21">
        <v>10185</v>
      </c>
      <c r="B381" s="8" t="s">
        <v>792</v>
      </c>
      <c r="C381" s="8" t="s">
        <v>793</v>
      </c>
      <c r="D381" s="8" t="s">
        <v>3497</v>
      </c>
      <c r="E381" s="7">
        <v>100134</v>
      </c>
      <c r="F381" s="8" t="s">
        <v>4182</v>
      </c>
      <c r="G381" s="8" t="s">
        <v>4182</v>
      </c>
      <c r="H381" s="8" t="s">
        <v>3505</v>
      </c>
    </row>
    <row r="382" spans="1:8" s="9" customFormat="1" ht="27.6">
      <c r="A382" s="21">
        <v>10185</v>
      </c>
      <c r="B382" s="8" t="s">
        <v>792</v>
      </c>
      <c r="C382" s="8" t="s">
        <v>793</v>
      </c>
      <c r="D382" s="8" t="s">
        <v>3497</v>
      </c>
      <c r="E382" s="7">
        <v>100136</v>
      </c>
      <c r="F382" s="8" t="s">
        <v>4183</v>
      </c>
      <c r="G382" s="8" t="s">
        <v>4183</v>
      </c>
      <c r="H382" s="8" t="s">
        <v>3505</v>
      </c>
    </row>
    <row r="383" spans="1:8" s="9" customFormat="1" ht="27.6">
      <c r="A383" s="21">
        <v>10185</v>
      </c>
      <c r="B383" s="8" t="s">
        <v>792</v>
      </c>
      <c r="C383" s="8" t="s">
        <v>793</v>
      </c>
      <c r="D383" s="8" t="s">
        <v>3497</v>
      </c>
      <c r="E383" s="7">
        <v>100138</v>
      </c>
      <c r="F383" s="8" t="s">
        <v>4184</v>
      </c>
      <c r="G383" s="8" t="s">
        <v>4184</v>
      </c>
      <c r="H383" s="8" t="s">
        <v>3505</v>
      </c>
    </row>
    <row r="384" spans="1:8" s="9" customFormat="1" ht="276">
      <c r="A384" s="21">
        <v>10185</v>
      </c>
      <c r="B384" s="8" t="s">
        <v>792</v>
      </c>
      <c r="C384" s="8" t="s">
        <v>793</v>
      </c>
      <c r="D384" s="8" t="s">
        <v>3497</v>
      </c>
      <c r="E384" s="7">
        <v>100505</v>
      </c>
      <c r="F384" s="8" t="s">
        <v>4185</v>
      </c>
      <c r="G384" s="8" t="s">
        <v>4186</v>
      </c>
      <c r="H384" s="8" t="s">
        <v>3500</v>
      </c>
    </row>
    <row r="385" spans="1:8" s="9" customFormat="1" ht="248.4">
      <c r="A385" s="21">
        <v>10185</v>
      </c>
      <c r="B385" s="8" t="s">
        <v>792</v>
      </c>
      <c r="C385" s="8" t="s">
        <v>793</v>
      </c>
      <c r="D385" s="8" t="s">
        <v>3497</v>
      </c>
      <c r="E385" s="7">
        <v>101460</v>
      </c>
      <c r="F385" s="8" t="s">
        <v>4187</v>
      </c>
      <c r="G385" s="8" t="s">
        <v>4188</v>
      </c>
      <c r="H385" s="8" t="s">
        <v>3500</v>
      </c>
    </row>
    <row r="386" spans="1:8" s="9" customFormat="1" ht="55.2">
      <c r="A386" s="21">
        <v>10185</v>
      </c>
      <c r="B386" s="8" t="s">
        <v>792</v>
      </c>
      <c r="C386" s="8" t="s">
        <v>793</v>
      </c>
      <c r="D386" s="8" t="s">
        <v>3497</v>
      </c>
      <c r="E386" s="7">
        <v>101485</v>
      </c>
      <c r="F386" s="8" t="s">
        <v>4189</v>
      </c>
      <c r="G386" s="8" t="s">
        <v>4190</v>
      </c>
      <c r="H386" s="8" t="s">
        <v>3505</v>
      </c>
    </row>
    <row r="387" spans="1:8" s="9" customFormat="1" ht="55.2">
      <c r="A387" s="21">
        <v>10185</v>
      </c>
      <c r="B387" s="8" t="s">
        <v>792</v>
      </c>
      <c r="C387" s="8" t="s">
        <v>793</v>
      </c>
      <c r="D387" s="8" t="s">
        <v>3497</v>
      </c>
      <c r="E387" s="7">
        <v>101495</v>
      </c>
      <c r="F387" s="8" t="s">
        <v>4191</v>
      </c>
      <c r="G387" s="8" t="s">
        <v>4192</v>
      </c>
      <c r="H387" s="8" t="s">
        <v>3500</v>
      </c>
    </row>
    <row r="388" spans="1:8" s="9" customFormat="1" ht="193.2">
      <c r="A388" s="21">
        <v>10185</v>
      </c>
      <c r="B388" s="8" t="s">
        <v>792</v>
      </c>
      <c r="C388" s="8" t="s">
        <v>793</v>
      </c>
      <c r="D388" s="8" t="s">
        <v>3497</v>
      </c>
      <c r="E388" s="7">
        <v>101535</v>
      </c>
      <c r="F388" s="8" t="s">
        <v>4193</v>
      </c>
      <c r="G388" s="8" t="s">
        <v>4194</v>
      </c>
      <c r="H388" s="8" t="s">
        <v>3500</v>
      </c>
    </row>
    <row r="389" spans="1:8" s="9" customFormat="1" ht="41.4">
      <c r="A389" s="21">
        <v>10185</v>
      </c>
      <c r="B389" s="8" t="s">
        <v>792</v>
      </c>
      <c r="C389" s="8" t="s">
        <v>793</v>
      </c>
      <c r="D389" s="8" t="s">
        <v>3497</v>
      </c>
      <c r="E389" s="7">
        <v>101550</v>
      </c>
      <c r="F389" s="8" t="s">
        <v>4195</v>
      </c>
      <c r="G389" s="8" t="s">
        <v>4196</v>
      </c>
      <c r="H389" s="8" t="s">
        <v>3505</v>
      </c>
    </row>
    <row r="390" spans="1:8" s="9" customFormat="1" ht="41.4">
      <c r="A390" s="21">
        <v>10185</v>
      </c>
      <c r="B390" s="8" t="s">
        <v>792</v>
      </c>
      <c r="C390" s="8" t="s">
        <v>793</v>
      </c>
      <c r="D390" s="8" t="s">
        <v>3497</v>
      </c>
      <c r="E390" s="7">
        <v>101623</v>
      </c>
      <c r="F390" s="8" t="s">
        <v>4197</v>
      </c>
      <c r="G390" s="8" t="s">
        <v>4198</v>
      </c>
      <c r="H390" s="8" t="s">
        <v>3500</v>
      </c>
    </row>
    <row r="391" spans="1:8" s="9" customFormat="1" ht="82.8">
      <c r="A391" s="21">
        <v>10185</v>
      </c>
      <c r="B391" s="8" t="s">
        <v>792</v>
      </c>
      <c r="C391" s="8" t="s">
        <v>793</v>
      </c>
      <c r="D391" s="8" t="s">
        <v>3497</v>
      </c>
      <c r="E391" s="7">
        <v>101639</v>
      </c>
      <c r="F391" s="8" t="s">
        <v>4199</v>
      </c>
      <c r="G391" s="8" t="s">
        <v>4200</v>
      </c>
      <c r="H391" s="8" t="s">
        <v>3505</v>
      </c>
    </row>
    <row r="392" spans="1:8" s="9" customFormat="1" ht="179.4">
      <c r="A392" s="21">
        <v>10185</v>
      </c>
      <c r="B392" s="8" t="s">
        <v>792</v>
      </c>
      <c r="C392" s="8" t="s">
        <v>793</v>
      </c>
      <c r="D392" s="8" t="s">
        <v>3497</v>
      </c>
      <c r="E392" s="7">
        <v>101661</v>
      </c>
      <c r="F392" s="8" t="s">
        <v>4201</v>
      </c>
      <c r="G392" s="8" t="s">
        <v>4202</v>
      </c>
      <c r="H392" s="8" t="s">
        <v>3500</v>
      </c>
    </row>
    <row r="393" spans="1:8" s="9" customFormat="1" ht="41.4">
      <c r="A393" s="21">
        <v>10185</v>
      </c>
      <c r="B393" s="8" t="s">
        <v>792</v>
      </c>
      <c r="C393" s="8" t="s">
        <v>793</v>
      </c>
      <c r="D393" s="8" t="s">
        <v>3497</v>
      </c>
      <c r="E393" s="7">
        <v>101688</v>
      </c>
      <c r="F393" s="8" t="s">
        <v>4203</v>
      </c>
      <c r="G393" s="8" t="s">
        <v>4204</v>
      </c>
      <c r="H393" s="8" t="s">
        <v>3505</v>
      </c>
    </row>
    <row r="394" spans="1:8" s="9" customFormat="1" ht="41.4">
      <c r="A394" s="21">
        <v>10185</v>
      </c>
      <c r="B394" s="8" t="s">
        <v>792</v>
      </c>
      <c r="C394" s="8" t="s">
        <v>793</v>
      </c>
      <c r="D394" s="8" t="s">
        <v>3497</v>
      </c>
      <c r="E394" s="7">
        <v>101698</v>
      </c>
      <c r="F394" s="8" t="s">
        <v>4205</v>
      </c>
      <c r="G394" s="8" t="s">
        <v>4206</v>
      </c>
      <c r="H394" s="8" t="s">
        <v>3500</v>
      </c>
    </row>
    <row r="395" spans="1:8" s="9" customFormat="1" ht="69">
      <c r="A395" s="21">
        <v>10185</v>
      </c>
      <c r="B395" s="8" t="s">
        <v>792</v>
      </c>
      <c r="C395" s="8" t="s">
        <v>793</v>
      </c>
      <c r="D395" s="8" t="s">
        <v>3497</v>
      </c>
      <c r="E395" s="7">
        <v>101726</v>
      </c>
      <c r="F395" s="8" t="s">
        <v>4207</v>
      </c>
      <c r="G395" s="8" t="s">
        <v>4208</v>
      </c>
      <c r="H395" s="8" t="s">
        <v>3505</v>
      </c>
    </row>
    <row r="396" spans="1:8" s="9" customFormat="1" ht="179.4">
      <c r="A396" s="21">
        <v>10185</v>
      </c>
      <c r="B396" s="8" t="s">
        <v>792</v>
      </c>
      <c r="C396" s="8" t="s">
        <v>793</v>
      </c>
      <c r="D396" s="8" t="s">
        <v>3497</v>
      </c>
      <c r="E396" s="7">
        <v>102853</v>
      </c>
      <c r="F396" s="8" t="s">
        <v>4209</v>
      </c>
      <c r="G396" s="8" t="s">
        <v>4210</v>
      </c>
      <c r="H396" s="8" t="s">
        <v>3500</v>
      </c>
    </row>
    <row r="397" spans="1:8" s="9" customFormat="1" ht="55.2">
      <c r="A397" s="21">
        <v>10185</v>
      </c>
      <c r="B397" s="8" t="s">
        <v>792</v>
      </c>
      <c r="C397" s="8" t="s">
        <v>793</v>
      </c>
      <c r="D397" s="8" t="s">
        <v>3497</v>
      </c>
      <c r="E397" s="7">
        <v>102914</v>
      </c>
      <c r="F397" s="8" t="s">
        <v>4211</v>
      </c>
      <c r="G397" s="8" t="s">
        <v>4212</v>
      </c>
      <c r="H397" s="8" t="s">
        <v>3505</v>
      </c>
    </row>
    <row r="398" spans="1:8" s="9" customFormat="1" ht="69">
      <c r="A398" s="21">
        <v>10185</v>
      </c>
      <c r="B398" s="8" t="s">
        <v>792</v>
      </c>
      <c r="C398" s="8" t="s">
        <v>793</v>
      </c>
      <c r="D398" s="8" t="s">
        <v>3497</v>
      </c>
      <c r="E398" s="7">
        <v>102947</v>
      </c>
      <c r="F398" s="8" t="s">
        <v>4213</v>
      </c>
      <c r="G398" s="8" t="s">
        <v>4214</v>
      </c>
      <c r="H398" s="8" t="s">
        <v>3500</v>
      </c>
    </row>
    <row r="399" spans="1:8" s="9" customFormat="1" ht="55.2">
      <c r="A399" s="21">
        <v>10185</v>
      </c>
      <c r="B399" s="8" t="s">
        <v>792</v>
      </c>
      <c r="C399" s="8" t="s">
        <v>793</v>
      </c>
      <c r="D399" s="8" t="s">
        <v>3497</v>
      </c>
      <c r="E399" s="7">
        <v>102948</v>
      </c>
      <c r="F399" s="8" t="s">
        <v>4215</v>
      </c>
      <c r="G399" s="8" t="s">
        <v>4216</v>
      </c>
      <c r="H399" s="8" t="s">
        <v>3505</v>
      </c>
    </row>
    <row r="400" spans="1:8" s="9" customFormat="1" ht="96.6">
      <c r="A400" s="21">
        <v>10185</v>
      </c>
      <c r="B400" s="8" t="s">
        <v>792</v>
      </c>
      <c r="C400" s="8" t="s">
        <v>793</v>
      </c>
      <c r="D400" s="8" t="s">
        <v>3497</v>
      </c>
      <c r="E400" s="7">
        <v>103276</v>
      </c>
      <c r="F400" s="8" t="s">
        <v>4217</v>
      </c>
      <c r="G400" s="8" t="s">
        <v>4218</v>
      </c>
      <c r="H400" s="8" t="s">
        <v>3505</v>
      </c>
    </row>
    <row r="401" spans="1:8" s="9" customFormat="1" ht="82.8">
      <c r="A401" s="21">
        <v>10185</v>
      </c>
      <c r="B401" s="8" t="s">
        <v>792</v>
      </c>
      <c r="C401" s="8" t="s">
        <v>793</v>
      </c>
      <c r="D401" s="8" t="s">
        <v>3497</v>
      </c>
      <c r="E401" s="7">
        <v>103497</v>
      </c>
      <c r="F401" s="8" t="s">
        <v>4219</v>
      </c>
      <c r="G401" s="8" t="s">
        <v>4220</v>
      </c>
      <c r="H401" s="8" t="s">
        <v>3505</v>
      </c>
    </row>
    <row r="402" spans="1:8" s="9" customFormat="1" ht="69">
      <c r="A402" s="21">
        <v>10185</v>
      </c>
      <c r="B402" s="8" t="s">
        <v>792</v>
      </c>
      <c r="C402" s="8" t="s">
        <v>793</v>
      </c>
      <c r="D402" s="8" t="s">
        <v>3497</v>
      </c>
      <c r="E402" s="7">
        <v>103498</v>
      </c>
      <c r="F402" s="8" t="s">
        <v>4221</v>
      </c>
      <c r="G402" s="8" t="s">
        <v>4222</v>
      </c>
      <c r="H402" s="8" t="s">
        <v>3505</v>
      </c>
    </row>
    <row r="403" spans="1:8" s="9" customFormat="1" ht="110.4">
      <c r="A403" s="21">
        <v>10185</v>
      </c>
      <c r="B403" s="8" t="s">
        <v>792</v>
      </c>
      <c r="C403" s="8" t="s">
        <v>793</v>
      </c>
      <c r="D403" s="8" t="s">
        <v>3497</v>
      </c>
      <c r="E403" s="7">
        <v>103520</v>
      </c>
      <c r="F403" s="8" t="s">
        <v>4223</v>
      </c>
      <c r="G403" s="8" t="s">
        <v>4224</v>
      </c>
      <c r="H403" s="8" t="s">
        <v>3505</v>
      </c>
    </row>
    <row r="404" spans="1:8" s="9" customFormat="1" ht="193.2">
      <c r="A404" s="21">
        <v>10185</v>
      </c>
      <c r="B404" s="8" t="s">
        <v>792</v>
      </c>
      <c r="C404" s="8" t="s">
        <v>793</v>
      </c>
      <c r="D404" s="8" t="s">
        <v>3497</v>
      </c>
      <c r="E404" s="7">
        <v>103523</v>
      </c>
      <c r="F404" s="8" t="s">
        <v>4225</v>
      </c>
      <c r="G404" s="8" t="s">
        <v>4226</v>
      </c>
      <c r="H404" s="8" t="s">
        <v>3505</v>
      </c>
    </row>
    <row r="405" spans="1:8" s="9" customFormat="1" ht="110.4">
      <c r="A405" s="21">
        <v>10185</v>
      </c>
      <c r="B405" s="8" t="s">
        <v>792</v>
      </c>
      <c r="C405" s="8" t="s">
        <v>793</v>
      </c>
      <c r="D405" s="8" t="s">
        <v>3497</v>
      </c>
      <c r="E405" s="7">
        <v>103527</v>
      </c>
      <c r="F405" s="8" t="s">
        <v>4227</v>
      </c>
      <c r="G405" s="8" t="s">
        <v>4228</v>
      </c>
      <c r="H405" s="8" t="s">
        <v>3505</v>
      </c>
    </row>
    <row r="406" spans="1:8" s="9" customFormat="1" ht="110.4">
      <c r="A406" s="21">
        <v>10185</v>
      </c>
      <c r="B406" s="8" t="s">
        <v>792</v>
      </c>
      <c r="C406" s="8" t="s">
        <v>793</v>
      </c>
      <c r="D406" s="8" t="s">
        <v>3497</v>
      </c>
      <c r="E406" s="7">
        <v>103532</v>
      </c>
      <c r="F406" s="8" t="s">
        <v>4229</v>
      </c>
      <c r="G406" s="8" t="s">
        <v>4230</v>
      </c>
      <c r="H406" s="8" t="s">
        <v>3505</v>
      </c>
    </row>
    <row r="407" spans="1:8" s="9" customFormat="1" ht="41.4">
      <c r="A407" s="21">
        <v>10185</v>
      </c>
      <c r="B407" s="8" t="s">
        <v>792</v>
      </c>
      <c r="C407" s="8" t="s">
        <v>793</v>
      </c>
      <c r="D407" s="8" t="s">
        <v>3497</v>
      </c>
      <c r="E407" s="7">
        <v>103656</v>
      </c>
      <c r="F407" s="8" t="s">
        <v>4231</v>
      </c>
      <c r="G407" s="8" t="s">
        <v>4232</v>
      </c>
      <c r="H407" s="8" t="s">
        <v>3505</v>
      </c>
    </row>
    <row r="408" spans="1:8" s="9" customFormat="1" ht="41.4">
      <c r="A408" s="21">
        <v>10185</v>
      </c>
      <c r="B408" s="8" t="s">
        <v>792</v>
      </c>
      <c r="C408" s="8" t="s">
        <v>793</v>
      </c>
      <c r="D408" s="8" t="s">
        <v>3497</v>
      </c>
      <c r="E408" s="7">
        <v>103660</v>
      </c>
      <c r="F408" s="8" t="s">
        <v>4233</v>
      </c>
      <c r="G408" s="8" t="s">
        <v>4234</v>
      </c>
      <c r="H408" s="8" t="s">
        <v>3505</v>
      </c>
    </row>
    <row r="409" spans="1:8" s="9" customFormat="1" ht="41.4">
      <c r="A409" s="21">
        <v>10185</v>
      </c>
      <c r="B409" s="8" t="s">
        <v>792</v>
      </c>
      <c r="C409" s="8" t="s">
        <v>793</v>
      </c>
      <c r="D409" s="8" t="s">
        <v>3497</v>
      </c>
      <c r="E409" s="7">
        <v>103664</v>
      </c>
      <c r="F409" s="8" t="s">
        <v>4235</v>
      </c>
      <c r="G409" s="8" t="s">
        <v>4236</v>
      </c>
      <c r="H409" s="8" t="s">
        <v>3505</v>
      </c>
    </row>
    <row r="410" spans="1:8" s="9" customFormat="1" ht="96.6">
      <c r="A410" s="21">
        <v>10185</v>
      </c>
      <c r="B410" s="8" t="s">
        <v>792</v>
      </c>
      <c r="C410" s="8" t="s">
        <v>793</v>
      </c>
      <c r="D410" s="8" t="s">
        <v>3497</v>
      </c>
      <c r="E410" s="7">
        <v>103693</v>
      </c>
      <c r="F410" s="8" t="s">
        <v>4237</v>
      </c>
      <c r="G410" s="8" t="s">
        <v>4238</v>
      </c>
      <c r="H410" s="8" t="s">
        <v>3505</v>
      </c>
    </row>
    <row r="411" spans="1:8" s="9" customFormat="1" ht="27.6">
      <c r="A411" s="21">
        <v>10185</v>
      </c>
      <c r="B411" s="8" t="s">
        <v>792</v>
      </c>
      <c r="C411" s="8" t="s">
        <v>793</v>
      </c>
      <c r="D411" s="8" t="s">
        <v>3497</v>
      </c>
      <c r="E411" s="7">
        <v>103988</v>
      </c>
      <c r="F411" s="8" t="s">
        <v>4239</v>
      </c>
      <c r="G411" s="8" t="s">
        <v>4240</v>
      </c>
      <c r="H411" s="8" t="s">
        <v>3505</v>
      </c>
    </row>
    <row r="412" spans="1:8" s="9" customFormat="1" ht="27.6">
      <c r="A412" s="21">
        <v>10185</v>
      </c>
      <c r="B412" s="8" t="s">
        <v>792</v>
      </c>
      <c r="C412" s="8" t="s">
        <v>793</v>
      </c>
      <c r="D412" s="8" t="s">
        <v>3497</v>
      </c>
      <c r="E412" s="7">
        <v>104153</v>
      </c>
      <c r="F412" s="8" t="s">
        <v>4241</v>
      </c>
      <c r="G412" s="8" t="s">
        <v>4242</v>
      </c>
      <c r="H412" s="8" t="s">
        <v>3505</v>
      </c>
    </row>
    <row r="413" spans="1:8" s="9" customFormat="1" ht="96.6">
      <c r="A413" s="21">
        <v>10185</v>
      </c>
      <c r="B413" s="8" t="s">
        <v>792</v>
      </c>
      <c r="C413" s="8" t="s">
        <v>793</v>
      </c>
      <c r="D413" s="8" t="s">
        <v>3497</v>
      </c>
      <c r="E413" s="7">
        <v>104800</v>
      </c>
      <c r="F413" s="8" t="s">
        <v>4243</v>
      </c>
      <c r="G413" s="8" t="s">
        <v>4244</v>
      </c>
      <c r="H413" s="8" t="s">
        <v>3505</v>
      </c>
    </row>
    <row r="414" spans="1:8" s="9" customFormat="1" ht="69">
      <c r="A414" s="21">
        <v>10185</v>
      </c>
      <c r="B414" s="8" t="s">
        <v>792</v>
      </c>
      <c r="C414" s="8" t="s">
        <v>793</v>
      </c>
      <c r="D414" s="8" t="s">
        <v>3497</v>
      </c>
      <c r="E414" s="7">
        <v>104801</v>
      </c>
      <c r="F414" s="8" t="s">
        <v>4245</v>
      </c>
      <c r="G414" s="8" t="s">
        <v>4246</v>
      </c>
      <c r="H414" s="8" t="s">
        <v>3505</v>
      </c>
    </row>
    <row r="415" spans="1:8" s="9" customFormat="1" ht="41.4">
      <c r="A415" s="21">
        <v>10185</v>
      </c>
      <c r="B415" s="8" t="s">
        <v>792</v>
      </c>
      <c r="C415" s="8" t="s">
        <v>793</v>
      </c>
      <c r="D415" s="8" t="s">
        <v>3597</v>
      </c>
      <c r="E415" s="7">
        <v>100170</v>
      </c>
      <c r="F415" s="8" t="s">
        <v>4247</v>
      </c>
      <c r="G415" s="8" t="s">
        <v>4247</v>
      </c>
      <c r="H415" s="8" t="s">
        <v>3624</v>
      </c>
    </row>
    <row r="416" spans="1:8" s="9" customFormat="1" ht="124.2">
      <c r="A416" s="21">
        <v>10185</v>
      </c>
      <c r="B416" s="8" t="s">
        <v>792</v>
      </c>
      <c r="C416" s="8" t="s">
        <v>793</v>
      </c>
      <c r="D416" s="8" t="s">
        <v>3491</v>
      </c>
      <c r="E416" s="7">
        <v>100976</v>
      </c>
      <c r="F416" s="8" t="s">
        <v>4248</v>
      </c>
      <c r="G416" s="8" t="s">
        <v>4249</v>
      </c>
      <c r="H416" s="8" t="s">
        <v>3640</v>
      </c>
    </row>
    <row r="417" spans="1:8" s="9" customFormat="1" ht="41.4">
      <c r="A417" s="21">
        <v>10185</v>
      </c>
      <c r="B417" s="8" t="s">
        <v>792</v>
      </c>
      <c r="C417" s="8" t="s">
        <v>793</v>
      </c>
      <c r="D417" s="8" t="s">
        <v>3491</v>
      </c>
      <c r="E417" s="7">
        <v>101014</v>
      </c>
      <c r="F417" s="8" t="s">
        <v>4250</v>
      </c>
      <c r="G417" s="8" t="s">
        <v>4251</v>
      </c>
      <c r="H417" s="8" t="s">
        <v>3640</v>
      </c>
    </row>
    <row r="418" spans="1:8" s="9" customFormat="1" ht="41.4">
      <c r="A418" s="21">
        <v>10185</v>
      </c>
      <c r="B418" s="8" t="s">
        <v>792</v>
      </c>
      <c r="C418" s="8" t="s">
        <v>793</v>
      </c>
      <c r="D418" s="8" t="s">
        <v>3491</v>
      </c>
      <c r="E418" s="7">
        <v>104195</v>
      </c>
      <c r="F418" s="8" t="s">
        <v>4252</v>
      </c>
      <c r="G418" s="8" t="s">
        <v>4252</v>
      </c>
      <c r="H418" s="8" t="s">
        <v>3500</v>
      </c>
    </row>
    <row r="419" spans="1:8" s="9" customFormat="1" ht="55.2">
      <c r="A419" s="21">
        <v>10185</v>
      </c>
      <c r="B419" s="8" t="s">
        <v>792</v>
      </c>
      <c r="C419" s="8" t="s">
        <v>793</v>
      </c>
      <c r="D419" s="8" t="s">
        <v>3491</v>
      </c>
      <c r="E419" s="7">
        <v>101799</v>
      </c>
      <c r="F419" s="8" t="s">
        <v>4253</v>
      </c>
      <c r="G419" s="8" t="s">
        <v>4254</v>
      </c>
      <c r="H419" s="8" t="s">
        <v>3500</v>
      </c>
    </row>
    <row r="420" spans="1:8" s="9" customFormat="1" ht="55.2">
      <c r="A420" s="21">
        <v>10185</v>
      </c>
      <c r="B420" s="8" t="s">
        <v>792</v>
      </c>
      <c r="C420" s="8" t="s">
        <v>793</v>
      </c>
      <c r="D420" s="8" t="s">
        <v>3491</v>
      </c>
      <c r="E420" s="7">
        <v>101800</v>
      </c>
      <c r="F420" s="8" t="s">
        <v>4255</v>
      </c>
      <c r="G420" s="8" t="s">
        <v>4256</v>
      </c>
      <c r="H420" s="8" t="s">
        <v>3500</v>
      </c>
    </row>
    <row r="421" spans="1:8" s="9" customFormat="1" ht="41.4">
      <c r="A421" s="21">
        <v>10185</v>
      </c>
      <c r="B421" s="8" t="s">
        <v>792</v>
      </c>
      <c r="C421" s="8" t="s">
        <v>793</v>
      </c>
      <c r="D421" s="8" t="s">
        <v>3491</v>
      </c>
      <c r="E421" s="7">
        <v>102101</v>
      </c>
      <c r="F421" s="8" t="s">
        <v>4257</v>
      </c>
      <c r="G421" s="8" t="s">
        <v>4258</v>
      </c>
      <c r="H421" s="8" t="s">
        <v>3500</v>
      </c>
    </row>
    <row r="422" spans="1:8" s="9" customFormat="1" ht="41.4">
      <c r="A422" s="21">
        <v>10185</v>
      </c>
      <c r="B422" s="8" t="s">
        <v>792</v>
      </c>
      <c r="C422" s="8" t="s">
        <v>793</v>
      </c>
      <c r="D422" s="8" t="s">
        <v>3491</v>
      </c>
      <c r="E422" s="7">
        <v>102552</v>
      </c>
      <c r="F422" s="8" t="s">
        <v>4259</v>
      </c>
      <c r="G422" s="8" t="s">
        <v>4260</v>
      </c>
      <c r="H422" s="8" t="s">
        <v>3500</v>
      </c>
    </row>
    <row r="423" spans="1:8" s="9" customFormat="1" ht="27.6">
      <c r="A423" s="21">
        <v>10185</v>
      </c>
      <c r="B423" s="8" t="s">
        <v>792</v>
      </c>
      <c r="C423" s="8" t="s">
        <v>793</v>
      </c>
      <c r="D423" s="8" t="s">
        <v>3491</v>
      </c>
      <c r="E423" s="7">
        <v>102560</v>
      </c>
      <c r="F423" s="8" t="s">
        <v>4261</v>
      </c>
      <c r="G423" s="8" t="s">
        <v>4262</v>
      </c>
      <c r="H423" s="8" t="s">
        <v>3500</v>
      </c>
    </row>
    <row r="424" spans="1:8" s="9" customFormat="1" ht="27.6">
      <c r="A424" s="21">
        <v>10185</v>
      </c>
      <c r="B424" s="8" t="s">
        <v>792</v>
      </c>
      <c r="C424" s="8" t="s">
        <v>793</v>
      </c>
      <c r="D424" s="8" t="s">
        <v>3491</v>
      </c>
      <c r="E424" s="7">
        <v>102563</v>
      </c>
      <c r="F424" s="8" t="s">
        <v>4263</v>
      </c>
      <c r="G424" s="8" t="s">
        <v>4264</v>
      </c>
      <c r="H424" s="8" t="s">
        <v>3500</v>
      </c>
    </row>
    <row r="425" spans="1:8" s="9" customFormat="1" ht="27.6">
      <c r="A425" s="21">
        <v>10185</v>
      </c>
      <c r="B425" s="8" t="s">
        <v>792</v>
      </c>
      <c r="C425" s="8" t="s">
        <v>793</v>
      </c>
      <c r="D425" s="8" t="s">
        <v>3491</v>
      </c>
      <c r="E425" s="7">
        <v>102566</v>
      </c>
      <c r="F425" s="8" t="s">
        <v>4265</v>
      </c>
      <c r="G425" s="8" t="s">
        <v>4265</v>
      </c>
      <c r="H425" s="8" t="s">
        <v>3500</v>
      </c>
    </row>
    <row r="426" spans="1:8" s="9" customFormat="1" ht="27.6">
      <c r="A426" s="21">
        <v>10185</v>
      </c>
      <c r="B426" s="8" t="s">
        <v>792</v>
      </c>
      <c r="C426" s="8" t="s">
        <v>793</v>
      </c>
      <c r="D426" s="8" t="s">
        <v>3491</v>
      </c>
      <c r="E426" s="7">
        <v>100731</v>
      </c>
      <c r="F426" s="8" t="s">
        <v>4266</v>
      </c>
      <c r="G426" s="8" t="s">
        <v>4267</v>
      </c>
      <c r="H426" s="8" t="s">
        <v>3500</v>
      </c>
    </row>
    <row r="427" spans="1:8" s="9" customFormat="1" ht="27.6">
      <c r="A427" s="21">
        <v>10185</v>
      </c>
      <c r="B427" s="8" t="s">
        <v>792</v>
      </c>
      <c r="C427" s="8" t="s">
        <v>793</v>
      </c>
      <c r="D427" s="8" t="s">
        <v>3491</v>
      </c>
      <c r="E427" s="7">
        <v>102588</v>
      </c>
      <c r="F427" s="8" t="s">
        <v>4268</v>
      </c>
      <c r="G427" s="8" t="s">
        <v>4269</v>
      </c>
      <c r="H427" s="8" t="s">
        <v>3500</v>
      </c>
    </row>
    <row r="428" spans="1:8" s="9" customFormat="1" ht="27.6">
      <c r="A428" s="21">
        <v>10185</v>
      </c>
      <c r="B428" s="8" t="s">
        <v>792</v>
      </c>
      <c r="C428" s="8" t="s">
        <v>793</v>
      </c>
      <c r="D428" s="8" t="s">
        <v>3491</v>
      </c>
      <c r="E428" s="7">
        <v>102743</v>
      </c>
      <c r="F428" s="8" t="s">
        <v>4270</v>
      </c>
      <c r="G428" s="8" t="s">
        <v>4271</v>
      </c>
      <c r="H428" s="8" t="s">
        <v>3500</v>
      </c>
    </row>
    <row r="429" spans="1:8" s="9" customFormat="1" ht="27.6">
      <c r="A429" s="21">
        <v>10185</v>
      </c>
      <c r="B429" s="8" t="s">
        <v>792</v>
      </c>
      <c r="C429" s="8" t="s">
        <v>793</v>
      </c>
      <c r="D429" s="8" t="s">
        <v>3491</v>
      </c>
      <c r="E429" s="7">
        <v>102827</v>
      </c>
      <c r="F429" s="8" t="s">
        <v>4272</v>
      </c>
      <c r="G429" s="8" t="s">
        <v>4272</v>
      </c>
      <c r="H429" s="8" t="s">
        <v>3500</v>
      </c>
    </row>
    <row r="430" spans="1:8" s="9" customFormat="1" ht="27.6">
      <c r="A430" s="21">
        <v>10185</v>
      </c>
      <c r="B430" s="8" t="s">
        <v>792</v>
      </c>
      <c r="C430" s="8" t="s">
        <v>793</v>
      </c>
      <c r="D430" s="8" t="s">
        <v>3491</v>
      </c>
      <c r="E430" s="7">
        <v>104640</v>
      </c>
      <c r="F430" s="8" t="s">
        <v>4273</v>
      </c>
      <c r="G430" s="8" t="s">
        <v>4274</v>
      </c>
      <c r="H430" s="8" t="s">
        <v>3500</v>
      </c>
    </row>
    <row r="431" spans="1:8" s="9" customFormat="1" ht="41.4">
      <c r="A431" s="21">
        <v>10185</v>
      </c>
      <c r="B431" s="8" t="s">
        <v>792</v>
      </c>
      <c r="C431" s="8" t="s">
        <v>793</v>
      </c>
      <c r="D431" s="8" t="s">
        <v>3692</v>
      </c>
      <c r="E431" s="7">
        <v>102529</v>
      </c>
      <c r="F431" s="8" t="s">
        <v>4275</v>
      </c>
      <c r="G431" s="8" t="s">
        <v>4275</v>
      </c>
      <c r="H431" s="8" t="s">
        <v>3500</v>
      </c>
    </row>
    <row r="432" spans="1:8" s="9" customFormat="1" ht="41.4">
      <c r="A432" s="21">
        <v>10185</v>
      </c>
      <c r="B432" s="8" t="s">
        <v>792</v>
      </c>
      <c r="C432" s="8" t="s">
        <v>793</v>
      </c>
      <c r="D432" s="8" t="s">
        <v>3692</v>
      </c>
      <c r="E432" s="7">
        <v>101404</v>
      </c>
      <c r="F432" s="8" t="s">
        <v>4276</v>
      </c>
      <c r="G432" s="8" t="s">
        <v>4277</v>
      </c>
      <c r="H432" s="8" t="s">
        <v>4278</v>
      </c>
    </row>
    <row r="433" spans="1:8" s="9" customFormat="1" ht="41.4">
      <c r="A433" s="21">
        <v>10185</v>
      </c>
      <c r="B433" s="8" t="s">
        <v>792</v>
      </c>
      <c r="C433" s="8" t="s">
        <v>793</v>
      </c>
      <c r="D433" s="8" t="s">
        <v>3692</v>
      </c>
      <c r="E433" s="7">
        <v>101410</v>
      </c>
      <c r="F433" s="8" t="s">
        <v>4279</v>
      </c>
      <c r="G433" s="8" t="s">
        <v>4280</v>
      </c>
      <c r="H433" s="8" t="s">
        <v>4281</v>
      </c>
    </row>
    <row r="434" spans="1:8" s="9" customFormat="1" ht="27.6">
      <c r="A434" s="21">
        <v>10185</v>
      </c>
      <c r="B434" s="8" t="s">
        <v>792</v>
      </c>
      <c r="C434" s="8" t="s">
        <v>793</v>
      </c>
      <c r="D434" s="8" t="s">
        <v>3708</v>
      </c>
      <c r="E434" s="7">
        <v>100675</v>
      </c>
      <c r="F434" s="8" t="s">
        <v>4282</v>
      </c>
      <c r="G434" s="8" t="s">
        <v>4282</v>
      </c>
      <c r="H434" s="8" t="s">
        <v>3500</v>
      </c>
    </row>
    <row r="435" spans="1:8" s="9" customFormat="1" ht="27.6">
      <c r="A435" s="21">
        <v>10185</v>
      </c>
      <c r="B435" s="8" t="s">
        <v>792</v>
      </c>
      <c r="C435" s="8" t="s">
        <v>793</v>
      </c>
      <c r="D435" s="8" t="s">
        <v>3708</v>
      </c>
      <c r="E435" s="7">
        <v>100676</v>
      </c>
      <c r="F435" s="8" t="s">
        <v>4283</v>
      </c>
      <c r="G435" s="8" t="s">
        <v>4284</v>
      </c>
      <c r="H435" s="8" t="s">
        <v>3500</v>
      </c>
    </row>
    <row r="436" spans="1:8" s="9" customFormat="1" ht="27.6">
      <c r="A436" s="21">
        <v>10185</v>
      </c>
      <c r="B436" s="8" t="s">
        <v>792</v>
      </c>
      <c r="C436" s="8" t="s">
        <v>793</v>
      </c>
      <c r="D436" s="8" t="s">
        <v>3708</v>
      </c>
      <c r="E436" s="7">
        <v>100685</v>
      </c>
      <c r="F436" s="8" t="s">
        <v>4285</v>
      </c>
      <c r="G436" s="8" t="s">
        <v>4285</v>
      </c>
      <c r="H436" s="8" t="s">
        <v>3500</v>
      </c>
    </row>
    <row r="437" spans="1:8" s="9" customFormat="1" ht="27.6">
      <c r="A437" s="21">
        <v>10185</v>
      </c>
      <c r="B437" s="8" t="s">
        <v>792</v>
      </c>
      <c r="C437" s="8" t="s">
        <v>793</v>
      </c>
      <c r="D437" s="8" t="s">
        <v>3708</v>
      </c>
      <c r="E437" s="7">
        <v>100686</v>
      </c>
      <c r="F437" s="8" t="s">
        <v>4286</v>
      </c>
      <c r="G437" s="8" t="s">
        <v>4287</v>
      </c>
      <c r="H437" s="8" t="s">
        <v>3500</v>
      </c>
    </row>
    <row r="438" spans="1:8" s="9" customFormat="1" ht="69">
      <c r="A438" s="21">
        <v>10185</v>
      </c>
      <c r="B438" s="8" t="s">
        <v>792</v>
      </c>
      <c r="C438" s="8" t="s">
        <v>793</v>
      </c>
      <c r="D438" s="8" t="s">
        <v>3708</v>
      </c>
      <c r="E438" s="7">
        <v>102531</v>
      </c>
      <c r="F438" s="8" t="s">
        <v>4288</v>
      </c>
      <c r="G438" s="8" t="s">
        <v>4289</v>
      </c>
      <c r="H438" s="8" t="s">
        <v>3500</v>
      </c>
    </row>
    <row r="439" spans="1:8" s="9" customFormat="1" ht="55.2">
      <c r="A439" s="21">
        <v>10185</v>
      </c>
      <c r="B439" s="8" t="s">
        <v>792</v>
      </c>
      <c r="C439" s="8" t="s">
        <v>793</v>
      </c>
      <c r="D439" s="8" t="s">
        <v>3708</v>
      </c>
      <c r="E439" s="7">
        <v>102533</v>
      </c>
      <c r="F439" s="8" t="s">
        <v>4290</v>
      </c>
      <c r="G439" s="8" t="s">
        <v>4291</v>
      </c>
      <c r="H439" s="8" t="s">
        <v>3500</v>
      </c>
    </row>
    <row r="440" spans="1:8" s="9" customFormat="1" ht="69">
      <c r="A440" s="21">
        <v>10185</v>
      </c>
      <c r="B440" s="8" t="s">
        <v>792</v>
      </c>
      <c r="C440" s="8" t="s">
        <v>793</v>
      </c>
      <c r="D440" s="8" t="s">
        <v>3708</v>
      </c>
      <c r="E440" s="7">
        <v>102535</v>
      </c>
      <c r="F440" s="8" t="s">
        <v>4292</v>
      </c>
      <c r="G440" s="8" t="s">
        <v>4293</v>
      </c>
      <c r="H440" s="8" t="s">
        <v>3500</v>
      </c>
    </row>
    <row r="441" spans="1:8" s="9" customFormat="1" ht="69">
      <c r="A441" s="21">
        <v>10185</v>
      </c>
      <c r="B441" s="8" t="s">
        <v>792</v>
      </c>
      <c r="C441" s="8" t="s">
        <v>793</v>
      </c>
      <c r="D441" s="8" t="s">
        <v>3708</v>
      </c>
      <c r="E441" s="7">
        <v>102537</v>
      </c>
      <c r="F441" s="8" t="s">
        <v>4294</v>
      </c>
      <c r="G441" s="8" t="s">
        <v>4295</v>
      </c>
      <c r="H441" s="8" t="s">
        <v>3500</v>
      </c>
    </row>
    <row r="442" spans="1:8" s="9" customFormat="1" ht="96.6">
      <c r="A442" s="21">
        <v>10185</v>
      </c>
      <c r="B442" s="8" t="s">
        <v>792</v>
      </c>
      <c r="C442" s="8" t="s">
        <v>793</v>
      </c>
      <c r="D442" s="8" t="s">
        <v>3708</v>
      </c>
      <c r="E442" s="7">
        <v>102539</v>
      </c>
      <c r="F442" s="8" t="s">
        <v>4296</v>
      </c>
      <c r="G442" s="8" t="s">
        <v>4297</v>
      </c>
      <c r="H442" s="8" t="s">
        <v>3500</v>
      </c>
    </row>
    <row r="443" spans="1:8" s="9" customFormat="1" ht="69">
      <c r="A443" s="21">
        <v>10185</v>
      </c>
      <c r="B443" s="8" t="s">
        <v>792</v>
      </c>
      <c r="C443" s="8" t="s">
        <v>793</v>
      </c>
      <c r="D443" s="8" t="s">
        <v>3708</v>
      </c>
      <c r="E443" s="7">
        <v>102541</v>
      </c>
      <c r="F443" s="8" t="s">
        <v>4298</v>
      </c>
      <c r="G443" s="8" t="s">
        <v>4299</v>
      </c>
      <c r="H443" s="8" t="s">
        <v>3500</v>
      </c>
    </row>
    <row r="444" spans="1:8" s="9" customFormat="1" ht="69">
      <c r="A444" s="21">
        <v>10185</v>
      </c>
      <c r="B444" s="8" t="s">
        <v>792</v>
      </c>
      <c r="C444" s="8" t="s">
        <v>793</v>
      </c>
      <c r="D444" s="8" t="s">
        <v>3708</v>
      </c>
      <c r="E444" s="7">
        <v>102543</v>
      </c>
      <c r="F444" s="8" t="s">
        <v>4300</v>
      </c>
      <c r="G444" s="8" t="s">
        <v>4301</v>
      </c>
      <c r="H444" s="8" t="s">
        <v>3500</v>
      </c>
    </row>
    <row r="445" spans="1:8" s="9" customFormat="1" ht="55.2">
      <c r="A445" s="21">
        <v>10185</v>
      </c>
      <c r="B445" s="8" t="s">
        <v>792</v>
      </c>
      <c r="C445" s="8" t="s">
        <v>793</v>
      </c>
      <c r="D445" s="8" t="s">
        <v>3708</v>
      </c>
      <c r="E445" s="7">
        <v>102545</v>
      </c>
      <c r="F445" s="8" t="s">
        <v>4302</v>
      </c>
      <c r="G445" s="8" t="s">
        <v>4303</v>
      </c>
      <c r="H445" s="8" t="s">
        <v>3500</v>
      </c>
    </row>
    <row r="446" spans="1:8" s="9" customFormat="1" ht="55.2">
      <c r="A446" s="21">
        <v>10185</v>
      </c>
      <c r="B446" s="8" t="s">
        <v>792</v>
      </c>
      <c r="C446" s="8" t="s">
        <v>793</v>
      </c>
      <c r="D446" s="8" t="s">
        <v>3708</v>
      </c>
      <c r="E446" s="7">
        <v>102008</v>
      </c>
      <c r="F446" s="8" t="s">
        <v>4304</v>
      </c>
      <c r="G446" s="8" t="s">
        <v>4305</v>
      </c>
      <c r="H446" s="8" t="s">
        <v>3500</v>
      </c>
    </row>
    <row r="447" spans="1:8" s="9" customFormat="1" ht="41.4">
      <c r="A447" s="21">
        <v>10185</v>
      </c>
      <c r="B447" s="8" t="s">
        <v>792</v>
      </c>
      <c r="C447" s="8" t="s">
        <v>793</v>
      </c>
      <c r="D447" s="8" t="s">
        <v>3708</v>
      </c>
      <c r="E447" s="7">
        <v>104352</v>
      </c>
      <c r="F447" s="8" t="s">
        <v>4306</v>
      </c>
      <c r="G447" s="8" t="s">
        <v>4307</v>
      </c>
      <c r="H447" s="8" t="s">
        <v>3500</v>
      </c>
    </row>
    <row r="448" spans="1:8" s="9" customFormat="1" ht="41.4">
      <c r="A448" s="21">
        <v>10185</v>
      </c>
      <c r="B448" s="8" t="s">
        <v>792</v>
      </c>
      <c r="C448" s="8" t="s">
        <v>793</v>
      </c>
      <c r="D448" s="8" t="s">
        <v>3708</v>
      </c>
      <c r="E448" s="7">
        <v>104527</v>
      </c>
      <c r="F448" s="8" t="s">
        <v>4308</v>
      </c>
      <c r="G448" s="8" t="s">
        <v>4309</v>
      </c>
      <c r="H448" s="8" t="s">
        <v>3500</v>
      </c>
    </row>
    <row r="449" spans="1:8" s="9" customFormat="1" ht="41.4">
      <c r="A449" s="21">
        <v>10185</v>
      </c>
      <c r="B449" s="8" t="s">
        <v>792</v>
      </c>
      <c r="C449" s="8" t="s">
        <v>793</v>
      </c>
      <c r="D449" s="8" t="s">
        <v>3708</v>
      </c>
      <c r="E449" s="7">
        <v>104745</v>
      </c>
      <c r="F449" s="8" t="s">
        <v>4310</v>
      </c>
      <c r="G449" s="8" t="s">
        <v>4311</v>
      </c>
      <c r="H449" s="8" t="s">
        <v>3500</v>
      </c>
    </row>
    <row r="450" spans="1:8" s="9" customFormat="1" ht="27.6">
      <c r="A450" s="21">
        <v>10185</v>
      </c>
      <c r="B450" s="8" t="s">
        <v>792</v>
      </c>
      <c r="C450" s="8" t="s">
        <v>793</v>
      </c>
      <c r="D450" s="8" t="s">
        <v>3708</v>
      </c>
      <c r="E450" s="7">
        <v>104746</v>
      </c>
      <c r="F450" s="8" t="s">
        <v>4312</v>
      </c>
      <c r="G450" s="8" t="s">
        <v>4313</v>
      </c>
      <c r="H450" s="8" t="s">
        <v>3500</v>
      </c>
    </row>
    <row r="451" spans="1:8" s="9" customFormat="1" ht="41.4">
      <c r="A451" s="21">
        <v>10185</v>
      </c>
      <c r="B451" s="8" t="s">
        <v>792</v>
      </c>
      <c r="C451" s="8" t="s">
        <v>793</v>
      </c>
      <c r="D451" s="8" t="s">
        <v>3708</v>
      </c>
      <c r="E451" s="7">
        <v>104747</v>
      </c>
      <c r="F451" s="8" t="s">
        <v>4314</v>
      </c>
      <c r="G451" s="8" t="s">
        <v>4315</v>
      </c>
      <c r="H451" s="8" t="s">
        <v>3500</v>
      </c>
    </row>
    <row r="452" spans="1:8" s="9" customFormat="1" ht="41.4">
      <c r="A452" s="21">
        <v>10185</v>
      </c>
      <c r="B452" s="8" t="s">
        <v>792</v>
      </c>
      <c r="C452" s="8" t="s">
        <v>793</v>
      </c>
      <c r="D452" s="8" t="s">
        <v>3708</v>
      </c>
      <c r="E452" s="7">
        <v>104748</v>
      </c>
      <c r="F452" s="8" t="s">
        <v>4316</v>
      </c>
      <c r="G452" s="8" t="s">
        <v>4317</v>
      </c>
      <c r="H452" s="8" t="s">
        <v>3500</v>
      </c>
    </row>
    <row r="453" spans="1:8" s="9" customFormat="1" ht="55.2">
      <c r="A453" s="21">
        <v>10185</v>
      </c>
      <c r="B453" s="8" t="s">
        <v>792</v>
      </c>
      <c r="C453" s="8" t="s">
        <v>793</v>
      </c>
      <c r="D453" s="8" t="s">
        <v>3708</v>
      </c>
      <c r="E453" s="7">
        <v>104749</v>
      </c>
      <c r="F453" s="8" t="s">
        <v>4318</v>
      </c>
      <c r="G453" s="8" t="s">
        <v>4319</v>
      </c>
      <c r="H453" s="8" t="s">
        <v>3500</v>
      </c>
    </row>
    <row r="454" spans="1:8" s="9" customFormat="1" ht="55.2">
      <c r="A454" s="21">
        <v>10185</v>
      </c>
      <c r="B454" s="8" t="s">
        <v>792</v>
      </c>
      <c r="C454" s="8" t="s">
        <v>793</v>
      </c>
      <c r="D454" s="8" t="s">
        <v>3708</v>
      </c>
      <c r="E454" s="7">
        <v>104750</v>
      </c>
      <c r="F454" s="8" t="s">
        <v>4320</v>
      </c>
      <c r="G454" s="8" t="s">
        <v>4321</v>
      </c>
      <c r="H454" s="8" t="s">
        <v>3500</v>
      </c>
    </row>
    <row r="455" spans="1:8" s="9" customFormat="1" ht="41.4">
      <c r="A455" s="21">
        <v>10185</v>
      </c>
      <c r="B455" s="8" t="s">
        <v>792</v>
      </c>
      <c r="C455" s="8" t="s">
        <v>793</v>
      </c>
      <c r="D455" s="8" t="s">
        <v>3708</v>
      </c>
      <c r="E455" s="7">
        <v>102708</v>
      </c>
      <c r="F455" s="8" t="s">
        <v>4322</v>
      </c>
      <c r="G455" s="8" t="s">
        <v>4323</v>
      </c>
      <c r="H455" s="8" t="s">
        <v>3500</v>
      </c>
    </row>
    <row r="456" spans="1:8" s="9" customFormat="1" ht="27.6">
      <c r="A456" s="21">
        <v>10185</v>
      </c>
      <c r="B456" s="8" t="s">
        <v>792</v>
      </c>
      <c r="C456" s="8" t="s">
        <v>793</v>
      </c>
      <c r="D456" s="8" t="s">
        <v>3708</v>
      </c>
      <c r="E456" s="7">
        <v>102712</v>
      </c>
      <c r="F456" s="8" t="s">
        <v>4324</v>
      </c>
      <c r="G456" s="8" t="s">
        <v>4324</v>
      </c>
      <c r="H456" s="8" t="s">
        <v>3500</v>
      </c>
    </row>
    <row r="457" spans="1:8" s="9" customFormat="1" ht="27.6">
      <c r="A457" s="21">
        <v>10185</v>
      </c>
      <c r="B457" s="8" t="s">
        <v>792</v>
      </c>
      <c r="C457" s="8" t="s">
        <v>793</v>
      </c>
      <c r="D457" s="8" t="s">
        <v>3708</v>
      </c>
      <c r="E457" s="7">
        <v>100772</v>
      </c>
      <c r="F457" s="8" t="s">
        <v>4325</v>
      </c>
      <c r="G457" s="8" t="s">
        <v>4325</v>
      </c>
      <c r="H457" s="8" t="s">
        <v>3500</v>
      </c>
    </row>
    <row r="458" spans="1:8" s="9" customFormat="1" ht="27.6">
      <c r="A458" s="21">
        <v>10185</v>
      </c>
      <c r="B458" s="8" t="s">
        <v>792</v>
      </c>
      <c r="C458" s="8" t="s">
        <v>793</v>
      </c>
      <c r="D458" s="8" t="s">
        <v>3708</v>
      </c>
      <c r="E458" s="7">
        <v>100773</v>
      </c>
      <c r="F458" s="8" t="s">
        <v>4326</v>
      </c>
      <c r="G458" s="8" t="s">
        <v>4326</v>
      </c>
      <c r="H458" s="8" t="s">
        <v>3500</v>
      </c>
    </row>
    <row r="459" spans="1:8" s="9" customFormat="1" ht="27.6">
      <c r="A459" s="21">
        <v>10185</v>
      </c>
      <c r="B459" s="8" t="s">
        <v>792</v>
      </c>
      <c r="C459" s="8" t="s">
        <v>793</v>
      </c>
      <c r="D459" s="8" t="s">
        <v>3708</v>
      </c>
      <c r="E459" s="7">
        <v>102568</v>
      </c>
      <c r="F459" s="8" t="s">
        <v>4327</v>
      </c>
      <c r="G459" s="8" t="s">
        <v>4327</v>
      </c>
      <c r="H459" s="8" t="s">
        <v>3500</v>
      </c>
    </row>
    <row r="460" spans="1:8" s="9" customFormat="1" ht="69">
      <c r="A460" s="21">
        <v>10185</v>
      </c>
      <c r="B460" s="8" t="s">
        <v>792</v>
      </c>
      <c r="C460" s="8" t="s">
        <v>793</v>
      </c>
      <c r="D460" s="8" t="s">
        <v>3708</v>
      </c>
      <c r="E460" s="7">
        <v>104802</v>
      </c>
      <c r="F460" s="8" t="s">
        <v>4328</v>
      </c>
      <c r="G460" s="8" t="s">
        <v>4329</v>
      </c>
      <c r="H460" s="8" t="s">
        <v>3500</v>
      </c>
    </row>
    <row r="461" spans="1:8" s="9" customFormat="1" ht="69">
      <c r="A461" s="21">
        <v>10185</v>
      </c>
      <c r="B461" s="8" t="s">
        <v>792</v>
      </c>
      <c r="C461" s="8" t="s">
        <v>793</v>
      </c>
      <c r="D461" s="8" t="s">
        <v>3708</v>
      </c>
      <c r="E461" s="7">
        <v>104803</v>
      </c>
      <c r="F461" s="8" t="s">
        <v>4330</v>
      </c>
      <c r="G461" s="8" t="s">
        <v>4331</v>
      </c>
      <c r="H461" s="8" t="s">
        <v>3500</v>
      </c>
    </row>
    <row r="462" spans="1:8" s="9" customFormat="1" ht="69">
      <c r="A462" s="21">
        <v>10185</v>
      </c>
      <c r="B462" s="8" t="s">
        <v>792</v>
      </c>
      <c r="C462" s="8" t="s">
        <v>793</v>
      </c>
      <c r="D462" s="8" t="s">
        <v>3708</v>
      </c>
      <c r="E462" s="7">
        <v>104804</v>
      </c>
      <c r="F462" s="8" t="s">
        <v>4332</v>
      </c>
      <c r="G462" s="8" t="s">
        <v>4333</v>
      </c>
      <c r="H462" s="8" t="s">
        <v>3500</v>
      </c>
    </row>
    <row r="463" spans="1:8" s="9" customFormat="1" ht="27.6">
      <c r="A463" s="21">
        <v>10185</v>
      </c>
      <c r="B463" s="8" t="s">
        <v>792</v>
      </c>
      <c r="C463" s="8" t="s">
        <v>793</v>
      </c>
      <c r="D463" s="8" t="s">
        <v>3708</v>
      </c>
      <c r="E463" s="7">
        <v>104805</v>
      </c>
      <c r="F463" s="8" t="s">
        <v>4334</v>
      </c>
      <c r="G463" s="8" t="s">
        <v>4335</v>
      </c>
      <c r="H463" s="8" t="s">
        <v>3500</v>
      </c>
    </row>
    <row r="464" spans="1:8" s="9" customFormat="1" ht="41.4">
      <c r="A464" s="21">
        <v>10198</v>
      </c>
      <c r="B464" s="8" t="s">
        <v>818</v>
      </c>
      <c r="C464" s="8" t="s">
        <v>819</v>
      </c>
      <c r="D464" s="8" t="s">
        <v>3708</v>
      </c>
      <c r="E464" s="7">
        <v>105246</v>
      </c>
      <c r="F464" s="8" t="s">
        <v>4336</v>
      </c>
      <c r="G464" s="8" t="s">
        <v>4337</v>
      </c>
      <c r="H464" s="8" t="s">
        <v>3500</v>
      </c>
    </row>
    <row r="465" spans="1:8" s="9" customFormat="1" ht="27.6">
      <c r="A465" s="21">
        <v>10215</v>
      </c>
      <c r="B465" s="8" t="s">
        <v>842</v>
      </c>
      <c r="C465" s="8" t="s">
        <v>843</v>
      </c>
      <c r="D465" s="8" t="s">
        <v>3497</v>
      </c>
      <c r="E465" s="7">
        <v>100654</v>
      </c>
      <c r="F465" s="8" t="s">
        <v>4338</v>
      </c>
      <c r="G465" s="8" t="s">
        <v>4339</v>
      </c>
      <c r="H465" s="8" t="s">
        <v>3505</v>
      </c>
    </row>
    <row r="466" spans="1:8" s="9" customFormat="1" ht="27.6">
      <c r="A466" s="21">
        <v>10215</v>
      </c>
      <c r="B466" s="8" t="s">
        <v>842</v>
      </c>
      <c r="C466" s="8" t="s">
        <v>843</v>
      </c>
      <c r="D466" s="8" t="s">
        <v>3497</v>
      </c>
      <c r="E466" s="7">
        <v>100788</v>
      </c>
      <c r="F466" s="8" t="s">
        <v>4340</v>
      </c>
      <c r="G466" s="8" t="s">
        <v>4341</v>
      </c>
      <c r="H466" s="8" t="s">
        <v>3505</v>
      </c>
    </row>
    <row r="467" spans="1:8" s="9" customFormat="1" ht="27.6">
      <c r="A467" s="21">
        <v>10215</v>
      </c>
      <c r="B467" s="8" t="s">
        <v>842</v>
      </c>
      <c r="C467" s="8" t="s">
        <v>843</v>
      </c>
      <c r="D467" s="8" t="s">
        <v>3497</v>
      </c>
      <c r="E467" s="7">
        <v>103210</v>
      </c>
      <c r="F467" s="8" t="s">
        <v>4342</v>
      </c>
      <c r="G467" s="8" t="s">
        <v>4343</v>
      </c>
      <c r="H467" s="8" t="s">
        <v>3505</v>
      </c>
    </row>
    <row r="468" spans="1:8" s="9" customFormat="1" ht="27.6">
      <c r="A468" s="21">
        <v>10215</v>
      </c>
      <c r="B468" s="8" t="s">
        <v>842</v>
      </c>
      <c r="C468" s="8" t="s">
        <v>843</v>
      </c>
      <c r="D468" s="8" t="s">
        <v>3497</v>
      </c>
      <c r="E468" s="7">
        <v>103477</v>
      </c>
      <c r="F468" s="8" t="s">
        <v>4344</v>
      </c>
      <c r="G468" s="8" t="s">
        <v>4345</v>
      </c>
      <c r="H468" s="8" t="s">
        <v>3505</v>
      </c>
    </row>
    <row r="469" spans="1:8" s="9" customFormat="1" ht="41.4">
      <c r="A469" s="21">
        <v>10215</v>
      </c>
      <c r="B469" s="8" t="s">
        <v>842</v>
      </c>
      <c r="C469" s="8" t="s">
        <v>843</v>
      </c>
      <c r="D469" s="8" t="s">
        <v>3497</v>
      </c>
      <c r="E469" s="7">
        <v>104779</v>
      </c>
      <c r="F469" s="8" t="s">
        <v>4346</v>
      </c>
      <c r="G469" s="8" t="s">
        <v>4347</v>
      </c>
      <c r="H469" s="8" t="s">
        <v>3500</v>
      </c>
    </row>
    <row r="470" spans="1:8" s="9" customFormat="1" ht="69">
      <c r="A470" s="21">
        <v>10215</v>
      </c>
      <c r="B470" s="8" t="s">
        <v>842</v>
      </c>
      <c r="C470" s="8" t="s">
        <v>843</v>
      </c>
      <c r="D470" s="8" t="s">
        <v>3497</v>
      </c>
      <c r="E470" s="7">
        <v>104785</v>
      </c>
      <c r="F470" s="8" t="s">
        <v>4348</v>
      </c>
      <c r="G470" s="8" t="s">
        <v>4349</v>
      </c>
      <c r="H470" s="8" t="s">
        <v>3505</v>
      </c>
    </row>
    <row r="471" spans="1:8" s="9" customFormat="1" ht="69">
      <c r="A471" s="21">
        <v>10215</v>
      </c>
      <c r="B471" s="8" t="s">
        <v>842</v>
      </c>
      <c r="C471" s="8" t="s">
        <v>843</v>
      </c>
      <c r="D471" s="8" t="s">
        <v>3497</v>
      </c>
      <c r="E471" s="7">
        <v>104788</v>
      </c>
      <c r="F471" s="8" t="s">
        <v>4350</v>
      </c>
      <c r="G471" s="8" t="s">
        <v>4351</v>
      </c>
      <c r="H471" s="8" t="s">
        <v>3505</v>
      </c>
    </row>
    <row r="472" spans="1:8" s="9" customFormat="1" ht="96.6">
      <c r="A472" s="21">
        <v>10215</v>
      </c>
      <c r="B472" s="8" t="s">
        <v>842</v>
      </c>
      <c r="C472" s="8" t="s">
        <v>843</v>
      </c>
      <c r="D472" s="8" t="s">
        <v>3497</v>
      </c>
      <c r="E472" s="7">
        <v>104794</v>
      </c>
      <c r="F472" s="8" t="s">
        <v>4352</v>
      </c>
      <c r="G472" s="8" t="s">
        <v>4353</v>
      </c>
      <c r="H472" s="8" t="s">
        <v>3505</v>
      </c>
    </row>
    <row r="473" spans="1:8" s="9" customFormat="1" ht="165.6">
      <c r="A473" s="21">
        <v>10215</v>
      </c>
      <c r="B473" s="8" t="s">
        <v>842</v>
      </c>
      <c r="C473" s="8" t="s">
        <v>843</v>
      </c>
      <c r="D473" s="8" t="s">
        <v>3497</v>
      </c>
      <c r="E473" s="7">
        <v>104795</v>
      </c>
      <c r="F473" s="8" t="s">
        <v>4354</v>
      </c>
      <c r="G473" s="8" t="s">
        <v>4355</v>
      </c>
      <c r="H473" s="8" t="s">
        <v>3505</v>
      </c>
    </row>
    <row r="474" spans="1:8" s="9" customFormat="1" ht="138">
      <c r="A474" s="21">
        <v>10215</v>
      </c>
      <c r="B474" s="8" t="s">
        <v>842</v>
      </c>
      <c r="C474" s="8" t="s">
        <v>843</v>
      </c>
      <c r="D474" s="8" t="s">
        <v>3497</v>
      </c>
      <c r="E474" s="7">
        <v>104796</v>
      </c>
      <c r="F474" s="8" t="s">
        <v>4356</v>
      </c>
      <c r="G474" s="8" t="s">
        <v>4357</v>
      </c>
      <c r="H474" s="8" t="s">
        <v>3505</v>
      </c>
    </row>
    <row r="475" spans="1:8" s="9" customFormat="1" ht="138">
      <c r="A475" s="21">
        <v>10215</v>
      </c>
      <c r="B475" s="8" t="s">
        <v>842</v>
      </c>
      <c r="C475" s="8" t="s">
        <v>843</v>
      </c>
      <c r="D475" s="8" t="s">
        <v>3497</v>
      </c>
      <c r="E475" s="7">
        <v>104797</v>
      </c>
      <c r="F475" s="8" t="s">
        <v>4358</v>
      </c>
      <c r="G475" s="8" t="s">
        <v>4359</v>
      </c>
      <c r="H475" s="8" t="s">
        <v>3505</v>
      </c>
    </row>
    <row r="476" spans="1:8" s="9" customFormat="1" ht="151.80000000000001">
      <c r="A476" s="21">
        <v>10215</v>
      </c>
      <c r="B476" s="8" t="s">
        <v>842</v>
      </c>
      <c r="C476" s="8" t="s">
        <v>843</v>
      </c>
      <c r="D476" s="8" t="s">
        <v>3497</v>
      </c>
      <c r="E476" s="7">
        <v>104798</v>
      </c>
      <c r="F476" s="8" t="s">
        <v>4360</v>
      </c>
      <c r="G476" s="8" t="s">
        <v>4361</v>
      </c>
      <c r="H476" s="8" t="s">
        <v>3505</v>
      </c>
    </row>
    <row r="477" spans="1:8" s="9" customFormat="1" ht="110.4">
      <c r="A477" s="21">
        <v>10215</v>
      </c>
      <c r="B477" s="8" t="s">
        <v>842</v>
      </c>
      <c r="C477" s="8" t="s">
        <v>843</v>
      </c>
      <c r="D477" s="8" t="s">
        <v>3497</v>
      </c>
      <c r="E477" s="7">
        <v>104799</v>
      </c>
      <c r="F477" s="8" t="s">
        <v>4362</v>
      </c>
      <c r="G477" s="8" t="s">
        <v>4363</v>
      </c>
      <c r="H477" s="8" t="s">
        <v>3505</v>
      </c>
    </row>
    <row r="478" spans="1:8" s="9" customFormat="1" ht="27.6">
      <c r="A478" s="21">
        <v>10215</v>
      </c>
      <c r="B478" s="8" t="s">
        <v>842</v>
      </c>
      <c r="C478" s="8" t="s">
        <v>843</v>
      </c>
      <c r="D478" s="8" t="s">
        <v>3692</v>
      </c>
      <c r="E478" s="7">
        <v>104193</v>
      </c>
      <c r="F478" s="8" t="s">
        <v>4364</v>
      </c>
      <c r="G478" s="8" t="s">
        <v>4365</v>
      </c>
      <c r="H478" s="8" t="s">
        <v>3505</v>
      </c>
    </row>
    <row r="479" spans="1:8" s="9" customFormat="1" ht="55.2">
      <c r="A479" s="21">
        <v>10215</v>
      </c>
      <c r="B479" s="8" t="s">
        <v>842</v>
      </c>
      <c r="C479" s="8" t="s">
        <v>843</v>
      </c>
      <c r="D479" s="8" t="s">
        <v>3692</v>
      </c>
      <c r="E479" s="7">
        <v>101218</v>
      </c>
      <c r="F479" s="8" t="s">
        <v>4366</v>
      </c>
      <c r="G479" s="8" t="s">
        <v>4367</v>
      </c>
      <c r="H479" s="8" t="s">
        <v>3640</v>
      </c>
    </row>
    <row r="480" spans="1:8" s="9" customFormat="1" ht="27.6">
      <c r="A480" s="21">
        <v>10215</v>
      </c>
      <c r="B480" s="8" t="s">
        <v>842</v>
      </c>
      <c r="C480" s="8" t="s">
        <v>843</v>
      </c>
      <c r="D480" s="8" t="s">
        <v>3708</v>
      </c>
      <c r="E480" s="7">
        <v>100687</v>
      </c>
      <c r="F480" s="8" t="s">
        <v>4368</v>
      </c>
      <c r="G480" s="8" t="s">
        <v>4368</v>
      </c>
      <c r="H480" s="8" t="s">
        <v>3500</v>
      </c>
    </row>
    <row r="481" spans="1:8" s="9" customFormat="1" ht="193.2">
      <c r="A481" s="21">
        <v>10216</v>
      </c>
      <c r="B481" s="8" t="s">
        <v>953</v>
      </c>
      <c r="C481" s="8" t="s">
        <v>954</v>
      </c>
      <c r="D481" s="8" t="s">
        <v>3497</v>
      </c>
      <c r="E481" s="7">
        <v>103387</v>
      </c>
      <c r="F481" s="8" t="s">
        <v>4369</v>
      </c>
      <c r="G481" s="8" t="s">
        <v>4370</v>
      </c>
      <c r="H481" s="8" t="s">
        <v>3500</v>
      </c>
    </row>
    <row r="482" spans="1:8" s="9" customFormat="1" ht="41.4">
      <c r="A482" s="21">
        <v>10216</v>
      </c>
      <c r="B482" s="8" t="s">
        <v>953</v>
      </c>
      <c r="C482" s="8" t="s">
        <v>954</v>
      </c>
      <c r="D482" s="8" t="s">
        <v>3497</v>
      </c>
      <c r="E482" s="7">
        <v>103993</v>
      </c>
      <c r="F482" s="8" t="s">
        <v>4371</v>
      </c>
      <c r="G482" s="8" t="s">
        <v>4372</v>
      </c>
      <c r="H482" s="8" t="s">
        <v>3500</v>
      </c>
    </row>
    <row r="483" spans="1:8" s="9" customFormat="1" ht="41.4">
      <c r="A483" s="21">
        <v>10216</v>
      </c>
      <c r="B483" s="8" t="s">
        <v>953</v>
      </c>
      <c r="C483" s="8" t="s">
        <v>954</v>
      </c>
      <c r="D483" s="8" t="s">
        <v>3497</v>
      </c>
      <c r="E483" s="7">
        <v>103994</v>
      </c>
      <c r="F483" s="8" t="s">
        <v>4373</v>
      </c>
      <c r="G483" s="8" t="s">
        <v>4374</v>
      </c>
      <c r="H483" s="8" t="s">
        <v>3500</v>
      </c>
    </row>
    <row r="484" spans="1:8" s="9" customFormat="1" ht="41.4">
      <c r="A484" s="21">
        <v>10216</v>
      </c>
      <c r="B484" s="8" t="s">
        <v>953</v>
      </c>
      <c r="C484" s="8" t="s">
        <v>954</v>
      </c>
      <c r="D484" s="8" t="s">
        <v>3497</v>
      </c>
      <c r="E484" s="7">
        <v>103997</v>
      </c>
      <c r="F484" s="8" t="s">
        <v>4375</v>
      </c>
      <c r="G484" s="8" t="s">
        <v>4376</v>
      </c>
      <c r="H484" s="8" t="s">
        <v>3505</v>
      </c>
    </row>
    <row r="485" spans="1:8" s="9" customFormat="1" ht="41.4">
      <c r="A485" s="21">
        <v>10216</v>
      </c>
      <c r="B485" s="8" t="s">
        <v>953</v>
      </c>
      <c r="C485" s="8" t="s">
        <v>954</v>
      </c>
      <c r="D485" s="8" t="s">
        <v>3497</v>
      </c>
      <c r="E485" s="7">
        <v>103998</v>
      </c>
      <c r="F485" s="8" t="s">
        <v>4377</v>
      </c>
      <c r="G485" s="8" t="s">
        <v>4378</v>
      </c>
      <c r="H485" s="8" t="s">
        <v>3505</v>
      </c>
    </row>
    <row r="486" spans="1:8" s="9" customFormat="1" ht="124.2">
      <c r="A486" s="21">
        <v>10216</v>
      </c>
      <c r="B486" s="8" t="s">
        <v>953</v>
      </c>
      <c r="C486" s="8" t="s">
        <v>954</v>
      </c>
      <c r="D486" s="8" t="s">
        <v>3497</v>
      </c>
      <c r="E486" s="7">
        <v>104002</v>
      </c>
      <c r="F486" s="8" t="s">
        <v>4379</v>
      </c>
      <c r="G486" s="8" t="s">
        <v>4380</v>
      </c>
      <c r="H486" s="8" t="s">
        <v>3505</v>
      </c>
    </row>
    <row r="487" spans="1:8" s="9" customFormat="1" ht="41.4">
      <c r="A487" s="21">
        <v>10216</v>
      </c>
      <c r="B487" s="8" t="s">
        <v>953</v>
      </c>
      <c r="C487" s="8" t="s">
        <v>954</v>
      </c>
      <c r="D487" s="8" t="s">
        <v>3497</v>
      </c>
      <c r="E487" s="7">
        <v>104004</v>
      </c>
      <c r="F487" s="8" t="s">
        <v>4381</v>
      </c>
      <c r="G487" s="8" t="s">
        <v>4382</v>
      </c>
      <c r="H487" s="8" t="s">
        <v>3505</v>
      </c>
    </row>
    <row r="488" spans="1:8" s="9" customFormat="1" ht="41.4">
      <c r="A488" s="21">
        <v>10216</v>
      </c>
      <c r="B488" s="8" t="s">
        <v>953</v>
      </c>
      <c r="C488" s="8" t="s">
        <v>954</v>
      </c>
      <c r="D488" s="8" t="s">
        <v>3497</v>
      </c>
      <c r="E488" s="7">
        <v>104005</v>
      </c>
      <c r="F488" s="8" t="s">
        <v>4383</v>
      </c>
      <c r="G488" s="8" t="s">
        <v>4384</v>
      </c>
      <c r="H488" s="8" t="s">
        <v>3505</v>
      </c>
    </row>
    <row r="489" spans="1:8" s="9" customFormat="1" ht="41.4">
      <c r="A489" s="21">
        <v>10216</v>
      </c>
      <c r="B489" s="8" t="s">
        <v>953</v>
      </c>
      <c r="C489" s="8" t="s">
        <v>954</v>
      </c>
      <c r="D489" s="8" t="s">
        <v>3497</v>
      </c>
      <c r="E489" s="7">
        <v>104780</v>
      </c>
      <c r="F489" s="8" t="s">
        <v>4385</v>
      </c>
      <c r="G489" s="8" t="s">
        <v>4386</v>
      </c>
      <c r="H489" s="8" t="s">
        <v>3500</v>
      </c>
    </row>
    <row r="490" spans="1:8" s="9" customFormat="1" ht="69">
      <c r="A490" s="21">
        <v>10216</v>
      </c>
      <c r="B490" s="8" t="s">
        <v>953</v>
      </c>
      <c r="C490" s="8" t="s">
        <v>954</v>
      </c>
      <c r="D490" s="8" t="s">
        <v>3497</v>
      </c>
      <c r="E490" s="7">
        <v>104789</v>
      </c>
      <c r="F490" s="8" t="s">
        <v>4387</v>
      </c>
      <c r="G490" s="8" t="s">
        <v>4388</v>
      </c>
      <c r="H490" s="8" t="s">
        <v>3505</v>
      </c>
    </row>
    <row r="491" spans="1:8" s="9" customFormat="1" ht="41.4">
      <c r="A491" s="21">
        <v>10216</v>
      </c>
      <c r="B491" s="8" t="s">
        <v>953</v>
      </c>
      <c r="C491" s="8" t="s">
        <v>954</v>
      </c>
      <c r="D491" s="8" t="s">
        <v>3597</v>
      </c>
      <c r="E491" s="7">
        <v>103094</v>
      </c>
      <c r="F491" s="8" t="s">
        <v>4389</v>
      </c>
      <c r="G491" s="8" t="s">
        <v>4390</v>
      </c>
      <c r="H491" s="8" t="s">
        <v>3600</v>
      </c>
    </row>
    <row r="492" spans="1:8" s="9" customFormat="1">
      <c r="A492" s="21">
        <v>10216</v>
      </c>
      <c r="B492" s="8" t="s">
        <v>953</v>
      </c>
      <c r="C492" s="8" t="s">
        <v>954</v>
      </c>
      <c r="D492" s="8" t="s">
        <v>3597</v>
      </c>
      <c r="E492" s="7">
        <v>100642</v>
      </c>
      <c r="F492" s="8" t="s">
        <v>4391</v>
      </c>
      <c r="G492" s="8" t="s">
        <v>4392</v>
      </c>
      <c r="H492" s="8" t="s">
        <v>3600</v>
      </c>
    </row>
    <row r="493" spans="1:8" s="9" customFormat="1" ht="27.6">
      <c r="A493" s="21">
        <v>10216</v>
      </c>
      <c r="B493" s="8" t="s">
        <v>953</v>
      </c>
      <c r="C493" s="8" t="s">
        <v>954</v>
      </c>
      <c r="D493" s="8" t="s">
        <v>3597</v>
      </c>
      <c r="E493" s="7">
        <v>100322</v>
      </c>
      <c r="F493" s="8" t="s">
        <v>4393</v>
      </c>
      <c r="G493" s="8" t="s">
        <v>4393</v>
      </c>
      <c r="H493" s="8" t="s">
        <v>3600</v>
      </c>
    </row>
    <row r="494" spans="1:8" s="9" customFormat="1" ht="27.6">
      <c r="A494" s="21">
        <v>10216</v>
      </c>
      <c r="B494" s="8" t="s">
        <v>953</v>
      </c>
      <c r="C494" s="8" t="s">
        <v>954</v>
      </c>
      <c r="D494" s="8" t="s">
        <v>3491</v>
      </c>
      <c r="E494" s="7">
        <v>100385</v>
      </c>
      <c r="F494" s="8" t="s">
        <v>4394</v>
      </c>
      <c r="G494" s="8" t="s">
        <v>4395</v>
      </c>
      <c r="H494" s="8" t="s">
        <v>3505</v>
      </c>
    </row>
    <row r="495" spans="1:8" s="9" customFormat="1" ht="124.2">
      <c r="A495" s="21">
        <v>10216</v>
      </c>
      <c r="B495" s="8" t="s">
        <v>953</v>
      </c>
      <c r="C495" s="8" t="s">
        <v>954</v>
      </c>
      <c r="D495" s="8" t="s">
        <v>3491</v>
      </c>
      <c r="E495" s="7">
        <v>101214</v>
      </c>
      <c r="F495" s="8" t="s">
        <v>4396</v>
      </c>
      <c r="G495" s="8" t="s">
        <v>4397</v>
      </c>
      <c r="H495" s="8" t="s">
        <v>3640</v>
      </c>
    </row>
    <row r="496" spans="1:8" s="9" customFormat="1" ht="27.6">
      <c r="A496" s="21">
        <v>10216</v>
      </c>
      <c r="B496" s="8" t="s">
        <v>953</v>
      </c>
      <c r="C496" s="8" t="s">
        <v>954</v>
      </c>
      <c r="D496" s="8" t="s">
        <v>3491</v>
      </c>
      <c r="E496" s="7">
        <v>101768</v>
      </c>
      <c r="F496" s="8" t="s">
        <v>4398</v>
      </c>
      <c r="G496" s="8" t="s">
        <v>4399</v>
      </c>
      <c r="H496" s="8" t="s">
        <v>3500</v>
      </c>
    </row>
    <row r="497" spans="1:8" s="9" customFormat="1" ht="27.6">
      <c r="A497" s="21">
        <v>10216</v>
      </c>
      <c r="B497" s="8" t="s">
        <v>953</v>
      </c>
      <c r="C497" s="8" t="s">
        <v>954</v>
      </c>
      <c r="D497" s="8" t="s">
        <v>3491</v>
      </c>
      <c r="E497" s="7">
        <v>101861</v>
      </c>
      <c r="F497" s="8" t="s">
        <v>4400</v>
      </c>
      <c r="G497" s="8" t="s">
        <v>4400</v>
      </c>
      <c r="H497" s="8" t="s">
        <v>3500</v>
      </c>
    </row>
    <row r="498" spans="1:8" s="9" customFormat="1" ht="27.6">
      <c r="A498" s="21">
        <v>10216</v>
      </c>
      <c r="B498" s="8" t="s">
        <v>953</v>
      </c>
      <c r="C498" s="8" t="s">
        <v>954</v>
      </c>
      <c r="D498" s="8" t="s">
        <v>3491</v>
      </c>
      <c r="E498" s="7">
        <v>102415</v>
      </c>
      <c r="F498" s="8" t="s">
        <v>4401</v>
      </c>
      <c r="G498" s="8" t="s">
        <v>4402</v>
      </c>
      <c r="H498" s="8" t="s">
        <v>3500</v>
      </c>
    </row>
    <row r="499" spans="1:8" s="9" customFormat="1" ht="41.4">
      <c r="A499" s="21">
        <v>10216</v>
      </c>
      <c r="B499" s="8" t="s">
        <v>953</v>
      </c>
      <c r="C499" s="8" t="s">
        <v>954</v>
      </c>
      <c r="D499" s="8" t="s">
        <v>3491</v>
      </c>
      <c r="E499" s="7">
        <v>102419</v>
      </c>
      <c r="F499" s="8" t="s">
        <v>4403</v>
      </c>
      <c r="G499" s="8" t="s">
        <v>4404</v>
      </c>
      <c r="H499" s="8" t="s">
        <v>3500</v>
      </c>
    </row>
    <row r="500" spans="1:8" s="9" customFormat="1" ht="41.4">
      <c r="A500" s="21">
        <v>10216</v>
      </c>
      <c r="B500" s="8" t="s">
        <v>953</v>
      </c>
      <c r="C500" s="8" t="s">
        <v>954</v>
      </c>
      <c r="D500" s="8" t="s">
        <v>3491</v>
      </c>
      <c r="E500" s="7">
        <v>102422</v>
      </c>
      <c r="F500" s="8" t="s">
        <v>4405</v>
      </c>
      <c r="G500" s="8" t="s">
        <v>4405</v>
      </c>
      <c r="H500" s="8" t="s">
        <v>3500</v>
      </c>
    </row>
    <row r="501" spans="1:8" s="9" customFormat="1" ht="27.6">
      <c r="A501" s="21">
        <v>10216</v>
      </c>
      <c r="B501" s="8" t="s">
        <v>953</v>
      </c>
      <c r="C501" s="8" t="s">
        <v>954</v>
      </c>
      <c r="D501" s="8" t="s">
        <v>3491</v>
      </c>
      <c r="E501" s="7">
        <v>102426</v>
      </c>
      <c r="F501" s="8" t="s">
        <v>4406</v>
      </c>
      <c r="G501" s="8" t="s">
        <v>4406</v>
      </c>
      <c r="H501" s="8" t="s">
        <v>3500</v>
      </c>
    </row>
    <row r="502" spans="1:8" s="9" customFormat="1" ht="27.6">
      <c r="A502" s="21">
        <v>10216</v>
      </c>
      <c r="B502" s="8" t="s">
        <v>953</v>
      </c>
      <c r="C502" s="8" t="s">
        <v>954</v>
      </c>
      <c r="D502" s="8" t="s">
        <v>3491</v>
      </c>
      <c r="E502" s="7">
        <v>102428</v>
      </c>
      <c r="F502" s="8" t="s">
        <v>4407</v>
      </c>
      <c r="G502" s="8" t="s">
        <v>4408</v>
      </c>
      <c r="H502" s="8" t="s">
        <v>3500</v>
      </c>
    </row>
    <row r="503" spans="1:8" s="9" customFormat="1" ht="41.4">
      <c r="A503" s="21">
        <v>10216</v>
      </c>
      <c r="B503" s="8" t="s">
        <v>953</v>
      </c>
      <c r="C503" s="8" t="s">
        <v>954</v>
      </c>
      <c r="D503" s="8" t="s">
        <v>3491</v>
      </c>
      <c r="E503" s="7">
        <v>102430</v>
      </c>
      <c r="F503" s="8" t="s">
        <v>4409</v>
      </c>
      <c r="G503" s="8" t="s">
        <v>4410</v>
      </c>
      <c r="H503" s="8" t="s">
        <v>3500</v>
      </c>
    </row>
    <row r="504" spans="1:8" s="9" customFormat="1" ht="69">
      <c r="A504" s="21">
        <v>10216</v>
      </c>
      <c r="B504" s="8" t="s">
        <v>953</v>
      </c>
      <c r="C504" s="8" t="s">
        <v>954</v>
      </c>
      <c r="D504" s="8" t="s">
        <v>3491</v>
      </c>
      <c r="E504" s="7">
        <v>102450</v>
      </c>
      <c r="F504" s="8" t="s">
        <v>4411</v>
      </c>
      <c r="G504" s="8" t="s">
        <v>4412</v>
      </c>
      <c r="H504" s="8" t="s">
        <v>3500</v>
      </c>
    </row>
    <row r="505" spans="1:8" s="9" customFormat="1" ht="41.4">
      <c r="A505" s="21">
        <v>10216</v>
      </c>
      <c r="B505" s="8" t="s">
        <v>953</v>
      </c>
      <c r="C505" s="8" t="s">
        <v>954</v>
      </c>
      <c r="D505" s="8" t="s">
        <v>3491</v>
      </c>
      <c r="E505" s="7">
        <v>102452</v>
      </c>
      <c r="F505" s="8" t="s">
        <v>4413</v>
      </c>
      <c r="G505" s="8" t="s">
        <v>4414</v>
      </c>
      <c r="H505" s="8" t="s">
        <v>3500</v>
      </c>
    </row>
    <row r="506" spans="1:8" s="9" customFormat="1" ht="41.4">
      <c r="A506" s="21">
        <v>10216</v>
      </c>
      <c r="B506" s="8" t="s">
        <v>953</v>
      </c>
      <c r="C506" s="8" t="s">
        <v>954</v>
      </c>
      <c r="D506" s="8" t="s">
        <v>3491</v>
      </c>
      <c r="E506" s="7">
        <v>102454</v>
      </c>
      <c r="F506" s="8" t="s">
        <v>4415</v>
      </c>
      <c r="G506" s="8" t="s">
        <v>4416</v>
      </c>
      <c r="H506" s="8" t="s">
        <v>3500</v>
      </c>
    </row>
    <row r="507" spans="1:8" s="9" customFormat="1" ht="27.6">
      <c r="A507" s="21">
        <v>10216</v>
      </c>
      <c r="B507" s="8" t="s">
        <v>953</v>
      </c>
      <c r="C507" s="8" t="s">
        <v>954</v>
      </c>
      <c r="D507" s="8" t="s">
        <v>3491</v>
      </c>
      <c r="E507" s="7">
        <v>102648</v>
      </c>
      <c r="F507" s="8" t="s">
        <v>4417</v>
      </c>
      <c r="G507" s="8" t="s">
        <v>4418</v>
      </c>
      <c r="H507" s="8" t="s">
        <v>3500</v>
      </c>
    </row>
    <row r="508" spans="1:8" s="9" customFormat="1" ht="41.4">
      <c r="A508" s="21">
        <v>10216</v>
      </c>
      <c r="B508" s="8" t="s">
        <v>953</v>
      </c>
      <c r="C508" s="8" t="s">
        <v>954</v>
      </c>
      <c r="D508" s="8" t="s">
        <v>3491</v>
      </c>
      <c r="E508" s="7">
        <v>102703</v>
      </c>
      <c r="F508" s="8" t="s">
        <v>4419</v>
      </c>
      <c r="G508" s="8" t="s">
        <v>4420</v>
      </c>
      <c r="H508" s="8" t="s">
        <v>3500</v>
      </c>
    </row>
    <row r="509" spans="1:8" s="9" customFormat="1" ht="41.4">
      <c r="A509" s="21">
        <v>10216</v>
      </c>
      <c r="B509" s="8" t="s">
        <v>953</v>
      </c>
      <c r="C509" s="8" t="s">
        <v>954</v>
      </c>
      <c r="D509" s="8" t="s">
        <v>3491</v>
      </c>
      <c r="E509" s="7">
        <v>102705</v>
      </c>
      <c r="F509" s="8" t="s">
        <v>4421</v>
      </c>
      <c r="G509" s="8" t="s">
        <v>4422</v>
      </c>
      <c r="H509" s="8" t="s">
        <v>3500</v>
      </c>
    </row>
    <row r="510" spans="1:8" s="9" customFormat="1" ht="41.4">
      <c r="A510" s="21">
        <v>10216</v>
      </c>
      <c r="B510" s="8" t="s">
        <v>953</v>
      </c>
      <c r="C510" s="8" t="s">
        <v>954</v>
      </c>
      <c r="D510" s="8" t="s">
        <v>3491</v>
      </c>
      <c r="E510" s="7">
        <v>103199</v>
      </c>
      <c r="F510" s="8" t="s">
        <v>4423</v>
      </c>
      <c r="G510" s="8" t="s">
        <v>4424</v>
      </c>
      <c r="H510" s="8" t="s">
        <v>3500</v>
      </c>
    </row>
    <row r="511" spans="1:8" s="9" customFormat="1" ht="27.6">
      <c r="A511" s="21">
        <v>10216</v>
      </c>
      <c r="B511" s="8" t="s">
        <v>953</v>
      </c>
      <c r="C511" s="8" t="s">
        <v>954</v>
      </c>
      <c r="D511" s="8" t="s">
        <v>3491</v>
      </c>
      <c r="E511" s="7">
        <v>102822</v>
      </c>
      <c r="F511" s="8" t="s">
        <v>4425</v>
      </c>
      <c r="G511" s="8" t="s">
        <v>4426</v>
      </c>
      <c r="H511" s="8" t="s">
        <v>3500</v>
      </c>
    </row>
    <row r="512" spans="1:8" s="9" customFormat="1" ht="41.4">
      <c r="A512" s="21">
        <v>10216</v>
      </c>
      <c r="B512" s="8" t="s">
        <v>953</v>
      </c>
      <c r="C512" s="8" t="s">
        <v>954</v>
      </c>
      <c r="D512" s="8" t="s">
        <v>3491</v>
      </c>
      <c r="E512" s="7">
        <v>104118</v>
      </c>
      <c r="F512" s="8" t="s">
        <v>4427</v>
      </c>
      <c r="G512" s="8" t="s">
        <v>4428</v>
      </c>
      <c r="H512" s="8" t="s">
        <v>4429</v>
      </c>
    </row>
    <row r="513" spans="1:8" s="9" customFormat="1" ht="124.2">
      <c r="A513" s="21">
        <v>10216</v>
      </c>
      <c r="B513" s="8" t="s">
        <v>953</v>
      </c>
      <c r="C513" s="8" t="s">
        <v>954</v>
      </c>
      <c r="D513" s="8" t="s">
        <v>3491</v>
      </c>
      <c r="E513" s="7">
        <v>104251</v>
      </c>
      <c r="F513" s="8" t="s">
        <v>4430</v>
      </c>
      <c r="G513" s="8" t="s">
        <v>4431</v>
      </c>
      <c r="H513" s="8" t="s">
        <v>3640</v>
      </c>
    </row>
    <row r="514" spans="1:8" s="9" customFormat="1" ht="110.4">
      <c r="A514" s="21">
        <v>10216</v>
      </c>
      <c r="B514" s="8" t="s">
        <v>953</v>
      </c>
      <c r="C514" s="8" t="s">
        <v>954</v>
      </c>
      <c r="D514" s="8" t="s">
        <v>3692</v>
      </c>
      <c r="E514" s="7">
        <v>104129</v>
      </c>
      <c r="F514" s="8" t="s">
        <v>4432</v>
      </c>
      <c r="G514" s="8" t="s">
        <v>4433</v>
      </c>
      <c r="H514" s="8" t="s">
        <v>4434</v>
      </c>
    </row>
    <row r="515" spans="1:8" s="9" customFormat="1" ht="124.2">
      <c r="A515" s="21">
        <v>10216</v>
      </c>
      <c r="B515" s="8" t="s">
        <v>953</v>
      </c>
      <c r="C515" s="8" t="s">
        <v>954</v>
      </c>
      <c r="D515" s="8" t="s">
        <v>3692</v>
      </c>
      <c r="E515" s="7">
        <v>104139</v>
      </c>
      <c r="F515" s="8" t="s">
        <v>4435</v>
      </c>
      <c r="G515" s="8" t="s">
        <v>4436</v>
      </c>
      <c r="H515" s="8" t="s">
        <v>3505</v>
      </c>
    </row>
    <row r="516" spans="1:8" s="9" customFormat="1" ht="124.2">
      <c r="A516" s="21">
        <v>10216</v>
      </c>
      <c r="B516" s="8" t="s">
        <v>953</v>
      </c>
      <c r="C516" s="8" t="s">
        <v>954</v>
      </c>
      <c r="D516" s="8" t="s">
        <v>3692</v>
      </c>
      <c r="E516" s="7">
        <v>104117</v>
      </c>
      <c r="F516" s="8" t="s">
        <v>4437</v>
      </c>
      <c r="G516" s="8" t="s">
        <v>4438</v>
      </c>
      <c r="H516" s="8" t="s">
        <v>4439</v>
      </c>
    </row>
    <row r="517" spans="1:8" s="9" customFormat="1" ht="27.6">
      <c r="A517" s="21">
        <v>10216</v>
      </c>
      <c r="B517" s="8" t="s">
        <v>953</v>
      </c>
      <c r="C517" s="8" t="s">
        <v>954</v>
      </c>
      <c r="D517" s="8" t="s">
        <v>3708</v>
      </c>
      <c r="E517" s="7">
        <v>104199</v>
      </c>
      <c r="F517" s="8" t="s">
        <v>4440</v>
      </c>
      <c r="G517" s="8" t="s">
        <v>4441</v>
      </c>
      <c r="H517" s="8" t="s">
        <v>3505</v>
      </c>
    </row>
    <row r="518" spans="1:8" s="9" customFormat="1" ht="69">
      <c r="A518" s="21">
        <v>10216</v>
      </c>
      <c r="B518" s="8" t="s">
        <v>953</v>
      </c>
      <c r="C518" s="8" t="s">
        <v>954</v>
      </c>
      <c r="D518" s="8" t="s">
        <v>3708</v>
      </c>
      <c r="E518" s="7">
        <v>104895</v>
      </c>
      <c r="F518" s="8" t="s">
        <v>4442</v>
      </c>
      <c r="G518" s="8" t="s">
        <v>4443</v>
      </c>
      <c r="H518" s="8" t="s">
        <v>3951</v>
      </c>
    </row>
    <row r="519" spans="1:8" s="9" customFormat="1" ht="69">
      <c r="A519" s="21">
        <v>10216</v>
      </c>
      <c r="B519" s="8" t="s">
        <v>953</v>
      </c>
      <c r="C519" s="8" t="s">
        <v>954</v>
      </c>
      <c r="D519" s="8" t="s">
        <v>3708</v>
      </c>
      <c r="E519" s="7">
        <v>104896</v>
      </c>
      <c r="F519" s="8" t="s">
        <v>4444</v>
      </c>
      <c r="G519" s="8" t="s">
        <v>4445</v>
      </c>
      <c r="H519" s="8" t="s">
        <v>3951</v>
      </c>
    </row>
    <row r="520" spans="1:8" s="9" customFormat="1" ht="110.4">
      <c r="A520" s="21">
        <v>10216</v>
      </c>
      <c r="B520" s="8" t="s">
        <v>953</v>
      </c>
      <c r="C520" s="8" t="s">
        <v>954</v>
      </c>
      <c r="D520" s="8" t="s">
        <v>3708</v>
      </c>
      <c r="E520" s="7">
        <v>105161</v>
      </c>
      <c r="F520" s="8" t="s">
        <v>4446</v>
      </c>
      <c r="G520" s="8" t="s">
        <v>4447</v>
      </c>
      <c r="H520" s="8" t="s">
        <v>4448</v>
      </c>
    </row>
    <row r="521" spans="1:8" s="9" customFormat="1" ht="41.4">
      <c r="A521" s="21">
        <v>10216</v>
      </c>
      <c r="B521" s="8" t="s">
        <v>953</v>
      </c>
      <c r="C521" s="8" t="s">
        <v>954</v>
      </c>
      <c r="D521" s="8" t="s">
        <v>3708</v>
      </c>
      <c r="E521" s="7">
        <v>105166</v>
      </c>
      <c r="F521" s="8" t="s">
        <v>4449</v>
      </c>
      <c r="G521" s="8" t="s">
        <v>4450</v>
      </c>
      <c r="H521" s="8" t="s">
        <v>3500</v>
      </c>
    </row>
    <row r="522" spans="1:8" s="9" customFormat="1" ht="27.6">
      <c r="A522" s="21">
        <v>10216</v>
      </c>
      <c r="B522" s="8" t="s">
        <v>953</v>
      </c>
      <c r="C522" s="8" t="s">
        <v>954</v>
      </c>
      <c r="D522" s="8" t="s">
        <v>3708</v>
      </c>
      <c r="E522" s="7">
        <v>104724</v>
      </c>
      <c r="F522" s="8" t="s">
        <v>4451</v>
      </c>
      <c r="G522" s="8" t="s">
        <v>4452</v>
      </c>
      <c r="H522" s="8" t="s">
        <v>3500</v>
      </c>
    </row>
    <row r="523" spans="1:8" s="9" customFormat="1" ht="41.4">
      <c r="A523" s="21">
        <v>10216</v>
      </c>
      <c r="B523" s="8" t="s">
        <v>953</v>
      </c>
      <c r="C523" s="8" t="s">
        <v>954</v>
      </c>
      <c r="D523" s="8" t="s">
        <v>3708</v>
      </c>
      <c r="E523" s="7">
        <v>102716</v>
      </c>
      <c r="F523" s="8" t="s">
        <v>4453</v>
      </c>
      <c r="G523" s="8" t="s">
        <v>4454</v>
      </c>
      <c r="H523" s="8" t="s">
        <v>3500</v>
      </c>
    </row>
    <row r="524" spans="1:8" s="9" customFormat="1" ht="41.4">
      <c r="A524" s="21">
        <v>10216</v>
      </c>
      <c r="B524" s="8" t="s">
        <v>953</v>
      </c>
      <c r="C524" s="8" t="s">
        <v>954</v>
      </c>
      <c r="D524" s="8" t="s">
        <v>3708</v>
      </c>
      <c r="E524" s="7">
        <v>102746</v>
      </c>
      <c r="F524" s="8" t="s">
        <v>4455</v>
      </c>
      <c r="G524" s="8" t="s">
        <v>4456</v>
      </c>
      <c r="H524" s="8" t="s">
        <v>3500</v>
      </c>
    </row>
    <row r="525" spans="1:8" s="9" customFormat="1" ht="41.4">
      <c r="A525" s="21">
        <v>10216</v>
      </c>
      <c r="B525" s="8" t="s">
        <v>953</v>
      </c>
      <c r="C525" s="8" t="s">
        <v>954</v>
      </c>
      <c r="D525" s="8" t="s">
        <v>3708</v>
      </c>
      <c r="E525" s="7">
        <v>102750</v>
      </c>
      <c r="F525" s="8" t="s">
        <v>4457</v>
      </c>
      <c r="G525" s="8" t="s">
        <v>4458</v>
      </c>
      <c r="H525" s="8" t="s">
        <v>3500</v>
      </c>
    </row>
    <row r="526" spans="1:8" s="9" customFormat="1" ht="41.4">
      <c r="A526" s="21">
        <v>10216</v>
      </c>
      <c r="B526" s="8" t="s">
        <v>953</v>
      </c>
      <c r="C526" s="8" t="s">
        <v>954</v>
      </c>
      <c r="D526" s="8" t="s">
        <v>3708</v>
      </c>
      <c r="E526" s="7">
        <v>102754</v>
      </c>
      <c r="F526" s="8" t="s">
        <v>4459</v>
      </c>
      <c r="G526" s="8" t="s">
        <v>4460</v>
      </c>
      <c r="H526" s="8" t="s">
        <v>3500</v>
      </c>
    </row>
    <row r="527" spans="1:8" s="9" customFormat="1" ht="41.4">
      <c r="A527" s="21">
        <v>10216</v>
      </c>
      <c r="B527" s="8" t="s">
        <v>953</v>
      </c>
      <c r="C527" s="8" t="s">
        <v>954</v>
      </c>
      <c r="D527" s="8" t="s">
        <v>3708</v>
      </c>
      <c r="E527" s="7">
        <v>102758</v>
      </c>
      <c r="F527" s="8" t="s">
        <v>4461</v>
      </c>
      <c r="G527" s="8" t="s">
        <v>4462</v>
      </c>
      <c r="H527" s="8" t="s">
        <v>3500</v>
      </c>
    </row>
    <row r="528" spans="1:8" s="9" customFormat="1" ht="41.4">
      <c r="A528" s="21">
        <v>10216</v>
      </c>
      <c r="B528" s="8" t="s">
        <v>953</v>
      </c>
      <c r="C528" s="8" t="s">
        <v>954</v>
      </c>
      <c r="D528" s="8" t="s">
        <v>3708</v>
      </c>
      <c r="E528" s="7">
        <v>102762</v>
      </c>
      <c r="F528" s="8" t="s">
        <v>4463</v>
      </c>
      <c r="G528" s="8" t="s">
        <v>4464</v>
      </c>
      <c r="H528" s="8" t="s">
        <v>3500</v>
      </c>
    </row>
    <row r="529" spans="1:8" s="9" customFormat="1" ht="41.4">
      <c r="A529" s="21">
        <v>10216</v>
      </c>
      <c r="B529" s="8" t="s">
        <v>953</v>
      </c>
      <c r="C529" s="8" t="s">
        <v>954</v>
      </c>
      <c r="D529" s="8" t="s">
        <v>3708</v>
      </c>
      <c r="E529" s="7">
        <v>102766</v>
      </c>
      <c r="F529" s="8" t="s">
        <v>4465</v>
      </c>
      <c r="G529" s="8" t="s">
        <v>4466</v>
      </c>
      <c r="H529" s="8" t="s">
        <v>3500</v>
      </c>
    </row>
    <row r="530" spans="1:8" s="9" customFormat="1" ht="41.4">
      <c r="A530" s="21">
        <v>10216</v>
      </c>
      <c r="B530" s="8" t="s">
        <v>953</v>
      </c>
      <c r="C530" s="8" t="s">
        <v>954</v>
      </c>
      <c r="D530" s="8" t="s">
        <v>3708</v>
      </c>
      <c r="E530" s="7">
        <v>102770</v>
      </c>
      <c r="F530" s="8" t="s">
        <v>4467</v>
      </c>
      <c r="G530" s="8" t="s">
        <v>4468</v>
      </c>
      <c r="H530" s="8" t="s">
        <v>3500</v>
      </c>
    </row>
    <row r="531" spans="1:8" s="9" customFormat="1" ht="41.4">
      <c r="A531" s="21">
        <v>10216</v>
      </c>
      <c r="B531" s="8" t="s">
        <v>953</v>
      </c>
      <c r="C531" s="8" t="s">
        <v>954</v>
      </c>
      <c r="D531" s="8" t="s">
        <v>3708</v>
      </c>
      <c r="E531" s="7">
        <v>102774</v>
      </c>
      <c r="F531" s="8" t="s">
        <v>4469</v>
      </c>
      <c r="G531" s="8" t="s">
        <v>4470</v>
      </c>
      <c r="H531" s="8" t="s">
        <v>3500</v>
      </c>
    </row>
    <row r="532" spans="1:8" s="9" customFormat="1" ht="41.4">
      <c r="A532" s="21">
        <v>10216</v>
      </c>
      <c r="B532" s="8" t="s">
        <v>953</v>
      </c>
      <c r="C532" s="8" t="s">
        <v>954</v>
      </c>
      <c r="D532" s="8" t="s">
        <v>3708</v>
      </c>
      <c r="E532" s="7">
        <v>102778</v>
      </c>
      <c r="F532" s="8" t="s">
        <v>4471</v>
      </c>
      <c r="G532" s="8" t="s">
        <v>4472</v>
      </c>
      <c r="H532" s="8" t="s">
        <v>3500</v>
      </c>
    </row>
    <row r="533" spans="1:8" s="9" customFormat="1" ht="27.6">
      <c r="A533" s="21">
        <v>10216</v>
      </c>
      <c r="B533" s="8" t="s">
        <v>953</v>
      </c>
      <c r="C533" s="8" t="s">
        <v>954</v>
      </c>
      <c r="D533" s="8" t="s">
        <v>3708</v>
      </c>
      <c r="E533" s="7">
        <v>102804</v>
      </c>
      <c r="F533" s="8" t="s">
        <v>4473</v>
      </c>
      <c r="G533" s="8" t="s">
        <v>4474</v>
      </c>
      <c r="H533" s="8" t="s">
        <v>3500</v>
      </c>
    </row>
    <row r="534" spans="1:8" s="9" customFormat="1" ht="41.4">
      <c r="A534" s="21">
        <v>10216</v>
      </c>
      <c r="B534" s="8" t="s">
        <v>953</v>
      </c>
      <c r="C534" s="8" t="s">
        <v>954</v>
      </c>
      <c r="D534" s="8" t="s">
        <v>3708</v>
      </c>
      <c r="E534" s="7">
        <v>102659</v>
      </c>
      <c r="F534" s="8" t="s">
        <v>4475</v>
      </c>
      <c r="G534" s="8" t="s">
        <v>4476</v>
      </c>
      <c r="H534" s="8" t="s">
        <v>3500</v>
      </c>
    </row>
    <row r="535" spans="1:8" s="9" customFormat="1" ht="41.4">
      <c r="A535" s="21">
        <v>10216</v>
      </c>
      <c r="B535" s="8" t="s">
        <v>953</v>
      </c>
      <c r="C535" s="8" t="s">
        <v>954</v>
      </c>
      <c r="D535" s="8" t="s">
        <v>3708</v>
      </c>
      <c r="E535" s="7">
        <v>102663</v>
      </c>
      <c r="F535" s="8" t="s">
        <v>4477</v>
      </c>
      <c r="G535" s="8" t="s">
        <v>4478</v>
      </c>
      <c r="H535" s="8" t="s">
        <v>3500</v>
      </c>
    </row>
    <row r="536" spans="1:8" s="9" customFormat="1" ht="41.4">
      <c r="A536" s="21">
        <v>10216</v>
      </c>
      <c r="B536" s="8" t="s">
        <v>953</v>
      </c>
      <c r="C536" s="8" t="s">
        <v>954</v>
      </c>
      <c r="D536" s="8" t="s">
        <v>3708</v>
      </c>
      <c r="E536" s="7">
        <v>102665</v>
      </c>
      <c r="F536" s="8" t="s">
        <v>4479</v>
      </c>
      <c r="G536" s="8" t="s">
        <v>4480</v>
      </c>
      <c r="H536" s="8" t="s">
        <v>3500</v>
      </c>
    </row>
    <row r="537" spans="1:8" s="9" customFormat="1" ht="41.4">
      <c r="A537" s="21">
        <v>10216</v>
      </c>
      <c r="B537" s="8" t="s">
        <v>953</v>
      </c>
      <c r="C537" s="8" t="s">
        <v>954</v>
      </c>
      <c r="D537" s="8" t="s">
        <v>3708</v>
      </c>
      <c r="E537" s="7">
        <v>102669</v>
      </c>
      <c r="F537" s="8" t="s">
        <v>4481</v>
      </c>
      <c r="G537" s="8" t="s">
        <v>4482</v>
      </c>
      <c r="H537" s="8" t="s">
        <v>3500</v>
      </c>
    </row>
    <row r="538" spans="1:8" s="9" customFormat="1" ht="69">
      <c r="A538" s="21">
        <v>10216</v>
      </c>
      <c r="B538" s="8" t="s">
        <v>953</v>
      </c>
      <c r="C538" s="8" t="s">
        <v>954</v>
      </c>
      <c r="D538" s="8" t="s">
        <v>3708</v>
      </c>
      <c r="E538" s="7">
        <v>102671</v>
      </c>
      <c r="F538" s="8" t="s">
        <v>4483</v>
      </c>
      <c r="G538" s="8" t="s">
        <v>4484</v>
      </c>
      <c r="H538" s="8" t="s">
        <v>3500</v>
      </c>
    </row>
    <row r="539" spans="1:8" s="9" customFormat="1" ht="55.2">
      <c r="A539" s="21">
        <v>10216</v>
      </c>
      <c r="B539" s="8" t="s">
        <v>953</v>
      </c>
      <c r="C539" s="8" t="s">
        <v>954</v>
      </c>
      <c r="D539" s="8" t="s">
        <v>3708</v>
      </c>
      <c r="E539" s="7">
        <v>102432</v>
      </c>
      <c r="F539" s="8" t="s">
        <v>4485</v>
      </c>
      <c r="G539" s="8" t="s">
        <v>4486</v>
      </c>
      <c r="H539" s="8" t="s">
        <v>3500</v>
      </c>
    </row>
    <row r="540" spans="1:8" s="9" customFormat="1" ht="41.4">
      <c r="A540" s="21">
        <v>10216</v>
      </c>
      <c r="B540" s="8" t="s">
        <v>953</v>
      </c>
      <c r="C540" s="8" t="s">
        <v>954</v>
      </c>
      <c r="D540" s="8" t="s">
        <v>3708</v>
      </c>
      <c r="E540" s="7">
        <v>102435</v>
      </c>
      <c r="F540" s="8" t="s">
        <v>4487</v>
      </c>
      <c r="G540" s="8" t="s">
        <v>4488</v>
      </c>
      <c r="H540" s="8" t="s">
        <v>3500</v>
      </c>
    </row>
    <row r="541" spans="1:8" s="9" customFormat="1" ht="41.4">
      <c r="A541" s="21">
        <v>10216</v>
      </c>
      <c r="B541" s="8" t="s">
        <v>953</v>
      </c>
      <c r="C541" s="8" t="s">
        <v>954</v>
      </c>
      <c r="D541" s="8" t="s">
        <v>3708</v>
      </c>
      <c r="E541" s="7">
        <v>102438</v>
      </c>
      <c r="F541" s="8" t="s">
        <v>4489</v>
      </c>
      <c r="G541" s="8" t="s">
        <v>4490</v>
      </c>
      <c r="H541" s="8" t="s">
        <v>3500</v>
      </c>
    </row>
    <row r="542" spans="1:8" s="9" customFormat="1" ht="55.2">
      <c r="A542" s="21">
        <v>10216</v>
      </c>
      <c r="B542" s="8" t="s">
        <v>953</v>
      </c>
      <c r="C542" s="8" t="s">
        <v>954</v>
      </c>
      <c r="D542" s="8" t="s">
        <v>3708</v>
      </c>
      <c r="E542" s="7">
        <v>102441</v>
      </c>
      <c r="F542" s="8" t="s">
        <v>4491</v>
      </c>
      <c r="G542" s="8" t="s">
        <v>4492</v>
      </c>
      <c r="H542" s="8" t="s">
        <v>3500</v>
      </c>
    </row>
    <row r="543" spans="1:8" s="9" customFormat="1" ht="55.2">
      <c r="A543" s="21">
        <v>10216</v>
      </c>
      <c r="B543" s="8" t="s">
        <v>953</v>
      </c>
      <c r="C543" s="8" t="s">
        <v>954</v>
      </c>
      <c r="D543" s="8" t="s">
        <v>3708</v>
      </c>
      <c r="E543" s="7">
        <v>102444</v>
      </c>
      <c r="F543" s="8" t="s">
        <v>4493</v>
      </c>
      <c r="G543" s="8" t="s">
        <v>4494</v>
      </c>
      <c r="H543" s="8" t="s">
        <v>3500</v>
      </c>
    </row>
    <row r="544" spans="1:8" s="9" customFormat="1" ht="55.2">
      <c r="A544" s="21">
        <v>10216</v>
      </c>
      <c r="B544" s="8" t="s">
        <v>953</v>
      </c>
      <c r="C544" s="8" t="s">
        <v>954</v>
      </c>
      <c r="D544" s="8" t="s">
        <v>3708</v>
      </c>
      <c r="E544" s="7">
        <v>102447</v>
      </c>
      <c r="F544" s="8" t="s">
        <v>4495</v>
      </c>
      <c r="G544" s="8" t="s">
        <v>4496</v>
      </c>
      <c r="H544" s="8" t="s">
        <v>3500</v>
      </c>
    </row>
    <row r="545" spans="1:8" s="9" customFormat="1" ht="27.6">
      <c r="A545" s="21">
        <v>10216</v>
      </c>
      <c r="B545" s="8" t="s">
        <v>953</v>
      </c>
      <c r="C545" s="8" t="s">
        <v>954</v>
      </c>
      <c r="D545" s="8" t="s">
        <v>3708</v>
      </c>
      <c r="E545" s="7">
        <v>102424</v>
      </c>
      <c r="F545" s="8" t="s">
        <v>4497</v>
      </c>
      <c r="G545" s="8" t="s">
        <v>4498</v>
      </c>
      <c r="H545" s="8" t="s">
        <v>3500</v>
      </c>
    </row>
    <row r="546" spans="1:8" s="9" customFormat="1" ht="41.4">
      <c r="A546" s="21">
        <v>10216</v>
      </c>
      <c r="B546" s="8" t="s">
        <v>953</v>
      </c>
      <c r="C546" s="8" t="s">
        <v>954</v>
      </c>
      <c r="D546" s="8" t="s">
        <v>3708</v>
      </c>
      <c r="E546" s="7">
        <v>101867</v>
      </c>
      <c r="F546" s="8" t="s">
        <v>4499</v>
      </c>
      <c r="G546" s="8" t="s">
        <v>4500</v>
      </c>
      <c r="H546" s="8" t="s">
        <v>3500</v>
      </c>
    </row>
    <row r="547" spans="1:8" s="9" customFormat="1" ht="27.6">
      <c r="A547" s="21">
        <v>10216</v>
      </c>
      <c r="B547" s="8" t="s">
        <v>953</v>
      </c>
      <c r="C547" s="8" t="s">
        <v>954</v>
      </c>
      <c r="D547" s="8" t="s">
        <v>3708</v>
      </c>
      <c r="E547" s="7">
        <v>102404</v>
      </c>
      <c r="F547" s="8" t="s">
        <v>4501</v>
      </c>
      <c r="G547" s="8" t="s">
        <v>4502</v>
      </c>
      <c r="H547" s="8" t="s">
        <v>3500</v>
      </c>
    </row>
    <row r="548" spans="1:8" s="9" customFormat="1" ht="41.4">
      <c r="A548" s="21">
        <v>10216</v>
      </c>
      <c r="B548" s="8" t="s">
        <v>953</v>
      </c>
      <c r="C548" s="8" t="s">
        <v>954</v>
      </c>
      <c r="D548" s="8" t="s">
        <v>3708</v>
      </c>
      <c r="E548" s="7">
        <v>102405</v>
      </c>
      <c r="F548" s="8" t="s">
        <v>4503</v>
      </c>
      <c r="G548" s="8" t="s">
        <v>4504</v>
      </c>
      <c r="H548" s="8" t="s">
        <v>3500</v>
      </c>
    </row>
    <row r="549" spans="1:8" s="9" customFormat="1" ht="41.4">
      <c r="A549" s="21">
        <v>10216</v>
      </c>
      <c r="B549" s="8" t="s">
        <v>953</v>
      </c>
      <c r="C549" s="8" t="s">
        <v>954</v>
      </c>
      <c r="D549" s="8" t="s">
        <v>3708</v>
      </c>
      <c r="E549" s="7">
        <v>102406</v>
      </c>
      <c r="F549" s="8" t="s">
        <v>4505</v>
      </c>
      <c r="G549" s="8" t="s">
        <v>4506</v>
      </c>
      <c r="H549" s="8" t="s">
        <v>3500</v>
      </c>
    </row>
    <row r="550" spans="1:8" s="9" customFormat="1" ht="41.4">
      <c r="A550" s="21">
        <v>10216</v>
      </c>
      <c r="B550" s="8" t="s">
        <v>953</v>
      </c>
      <c r="C550" s="8" t="s">
        <v>954</v>
      </c>
      <c r="D550" s="8" t="s">
        <v>3708</v>
      </c>
      <c r="E550" s="7">
        <v>100673</v>
      </c>
      <c r="F550" s="8" t="s">
        <v>4507</v>
      </c>
      <c r="G550" s="8" t="s">
        <v>4508</v>
      </c>
      <c r="H550" s="8" t="s">
        <v>3500</v>
      </c>
    </row>
    <row r="551" spans="1:8" s="9" customFormat="1" ht="41.4">
      <c r="A551" s="21">
        <v>10216</v>
      </c>
      <c r="B551" s="8" t="s">
        <v>953</v>
      </c>
      <c r="C551" s="8" t="s">
        <v>954</v>
      </c>
      <c r="D551" s="8" t="s">
        <v>3708</v>
      </c>
      <c r="E551" s="7">
        <v>100774</v>
      </c>
      <c r="F551" s="8" t="s">
        <v>4509</v>
      </c>
      <c r="G551" s="8" t="s">
        <v>4510</v>
      </c>
      <c r="H551" s="8" t="s">
        <v>3500</v>
      </c>
    </row>
    <row r="552" spans="1:8" s="9" customFormat="1" ht="27.6">
      <c r="A552" s="21">
        <v>10217</v>
      </c>
      <c r="B552" s="8" t="s">
        <v>1007</v>
      </c>
      <c r="C552" s="8" t="s">
        <v>1008</v>
      </c>
      <c r="D552" s="8" t="s">
        <v>3497</v>
      </c>
      <c r="E552" s="7">
        <v>100820</v>
      </c>
      <c r="F552" s="8" t="s">
        <v>4511</v>
      </c>
      <c r="G552" s="8" t="s">
        <v>4512</v>
      </c>
      <c r="H552" s="8" t="s">
        <v>3500</v>
      </c>
    </row>
    <row r="553" spans="1:8" s="9" customFormat="1" ht="27.6">
      <c r="A553" s="21">
        <v>10217</v>
      </c>
      <c r="B553" s="8" t="s">
        <v>1007</v>
      </c>
      <c r="C553" s="8" t="s">
        <v>1008</v>
      </c>
      <c r="D553" s="8" t="s">
        <v>3497</v>
      </c>
      <c r="E553" s="7">
        <v>100851</v>
      </c>
      <c r="F553" s="8" t="s">
        <v>4513</v>
      </c>
      <c r="G553" s="8" t="s">
        <v>4514</v>
      </c>
      <c r="H553" s="8" t="s">
        <v>3500</v>
      </c>
    </row>
    <row r="554" spans="1:8" s="9" customFormat="1" ht="27.6">
      <c r="A554" s="21">
        <v>10217</v>
      </c>
      <c r="B554" s="8" t="s">
        <v>1007</v>
      </c>
      <c r="C554" s="8" t="s">
        <v>1008</v>
      </c>
      <c r="D554" s="8" t="s">
        <v>3497</v>
      </c>
      <c r="E554" s="7">
        <v>100860</v>
      </c>
      <c r="F554" s="8" t="s">
        <v>4515</v>
      </c>
      <c r="G554" s="8" t="s">
        <v>4516</v>
      </c>
      <c r="H554" s="8" t="s">
        <v>3500</v>
      </c>
    </row>
    <row r="555" spans="1:8" s="9" customFormat="1" ht="27.6">
      <c r="A555" s="21">
        <v>10217</v>
      </c>
      <c r="B555" s="8" t="s">
        <v>1007</v>
      </c>
      <c r="C555" s="8" t="s">
        <v>1008</v>
      </c>
      <c r="D555" s="8" t="s">
        <v>3497</v>
      </c>
      <c r="E555" s="7">
        <v>101735</v>
      </c>
      <c r="F555" s="8" t="s">
        <v>4517</v>
      </c>
      <c r="G555" s="8" t="s">
        <v>4518</v>
      </c>
      <c r="H555" s="8" t="s">
        <v>3500</v>
      </c>
    </row>
    <row r="556" spans="1:8" s="9" customFormat="1" ht="27.6">
      <c r="A556" s="21">
        <v>10217</v>
      </c>
      <c r="B556" s="8" t="s">
        <v>1007</v>
      </c>
      <c r="C556" s="8" t="s">
        <v>1008</v>
      </c>
      <c r="D556" s="8" t="s">
        <v>3497</v>
      </c>
      <c r="E556" s="7">
        <v>103169</v>
      </c>
      <c r="F556" s="8" t="s">
        <v>4519</v>
      </c>
      <c r="G556" s="8" t="s">
        <v>4519</v>
      </c>
      <c r="H556" s="8" t="s">
        <v>3500</v>
      </c>
    </row>
    <row r="557" spans="1:8" s="9" customFormat="1" ht="27.6">
      <c r="A557" s="21">
        <v>10217</v>
      </c>
      <c r="B557" s="8" t="s">
        <v>1007</v>
      </c>
      <c r="C557" s="8" t="s">
        <v>1008</v>
      </c>
      <c r="D557" s="8" t="s">
        <v>3497</v>
      </c>
      <c r="E557" s="7">
        <v>104010</v>
      </c>
      <c r="F557" s="8" t="s">
        <v>4520</v>
      </c>
      <c r="G557" s="8" t="s">
        <v>4521</v>
      </c>
      <c r="H557" s="8" t="s">
        <v>3505</v>
      </c>
    </row>
    <row r="558" spans="1:8" s="9" customFormat="1" ht="41.4">
      <c r="A558" s="21">
        <v>10217</v>
      </c>
      <c r="B558" s="8" t="s">
        <v>1007</v>
      </c>
      <c r="C558" s="8" t="s">
        <v>1008</v>
      </c>
      <c r="D558" s="8" t="s">
        <v>3497</v>
      </c>
      <c r="E558" s="7">
        <v>104781</v>
      </c>
      <c r="F558" s="8" t="s">
        <v>4522</v>
      </c>
      <c r="G558" s="8" t="s">
        <v>4523</v>
      </c>
      <c r="H558" s="8" t="s">
        <v>3500</v>
      </c>
    </row>
    <row r="559" spans="1:8" s="9" customFormat="1" ht="69">
      <c r="A559" s="21">
        <v>10217</v>
      </c>
      <c r="B559" s="8" t="s">
        <v>1007</v>
      </c>
      <c r="C559" s="8" t="s">
        <v>1008</v>
      </c>
      <c r="D559" s="8" t="s">
        <v>3497</v>
      </c>
      <c r="E559" s="7">
        <v>104786</v>
      </c>
      <c r="F559" s="8" t="s">
        <v>4524</v>
      </c>
      <c r="G559" s="8" t="s">
        <v>4525</v>
      </c>
      <c r="H559" s="8" t="s">
        <v>3505</v>
      </c>
    </row>
    <row r="560" spans="1:8" s="9" customFormat="1" ht="69">
      <c r="A560" s="21">
        <v>10217</v>
      </c>
      <c r="B560" s="8" t="s">
        <v>1007</v>
      </c>
      <c r="C560" s="8" t="s">
        <v>1008</v>
      </c>
      <c r="D560" s="8" t="s">
        <v>3497</v>
      </c>
      <c r="E560" s="7">
        <v>104790</v>
      </c>
      <c r="F560" s="8" t="s">
        <v>4526</v>
      </c>
      <c r="G560" s="8" t="s">
        <v>4527</v>
      </c>
      <c r="H560" s="8" t="s">
        <v>3505</v>
      </c>
    </row>
    <row r="561" spans="1:8" s="9" customFormat="1" ht="69">
      <c r="A561" s="21">
        <v>10217</v>
      </c>
      <c r="B561" s="8" t="s">
        <v>1007</v>
      </c>
      <c r="C561" s="8" t="s">
        <v>1008</v>
      </c>
      <c r="D561" s="8" t="s">
        <v>3597</v>
      </c>
      <c r="E561" s="7">
        <v>100690</v>
      </c>
      <c r="F561" s="8" t="s">
        <v>4528</v>
      </c>
      <c r="G561" s="8" t="s">
        <v>4528</v>
      </c>
      <c r="H561" s="8" t="s">
        <v>3624</v>
      </c>
    </row>
    <row r="562" spans="1:8" s="9" customFormat="1">
      <c r="A562" s="21">
        <v>10217</v>
      </c>
      <c r="B562" s="8" t="s">
        <v>1007</v>
      </c>
      <c r="C562" s="8" t="s">
        <v>1008</v>
      </c>
      <c r="D562" s="8" t="s">
        <v>3597</v>
      </c>
      <c r="E562" s="7">
        <v>100697</v>
      </c>
      <c r="F562" s="8" t="s">
        <v>4529</v>
      </c>
      <c r="G562" s="8" t="s">
        <v>4530</v>
      </c>
      <c r="H562" s="8" t="s">
        <v>3600</v>
      </c>
    </row>
    <row r="563" spans="1:8" s="9" customFormat="1" ht="27.6">
      <c r="A563" s="21">
        <v>10217</v>
      </c>
      <c r="B563" s="8" t="s">
        <v>1007</v>
      </c>
      <c r="C563" s="8" t="s">
        <v>1008</v>
      </c>
      <c r="D563" s="8" t="s">
        <v>3491</v>
      </c>
      <c r="E563" s="7">
        <v>100790</v>
      </c>
      <c r="F563" s="8" t="s">
        <v>4531</v>
      </c>
      <c r="G563" s="8" t="s">
        <v>4532</v>
      </c>
      <c r="H563" s="8" t="s">
        <v>3500</v>
      </c>
    </row>
    <row r="564" spans="1:8" s="9" customFormat="1" ht="27.6">
      <c r="A564" s="21">
        <v>10217</v>
      </c>
      <c r="B564" s="8" t="s">
        <v>1007</v>
      </c>
      <c r="C564" s="8" t="s">
        <v>1008</v>
      </c>
      <c r="D564" s="8" t="s">
        <v>3491</v>
      </c>
      <c r="E564" s="7">
        <v>100821</v>
      </c>
      <c r="F564" s="8" t="s">
        <v>4533</v>
      </c>
      <c r="G564" s="8" t="s">
        <v>4533</v>
      </c>
      <c r="H564" s="8" t="s">
        <v>3500</v>
      </c>
    </row>
    <row r="565" spans="1:8" s="9" customFormat="1" ht="27.6">
      <c r="A565" s="21">
        <v>10217</v>
      </c>
      <c r="B565" s="8" t="s">
        <v>1007</v>
      </c>
      <c r="C565" s="8" t="s">
        <v>1008</v>
      </c>
      <c r="D565" s="8" t="s">
        <v>3491</v>
      </c>
      <c r="E565" s="7">
        <v>100104</v>
      </c>
      <c r="F565" s="8" t="s">
        <v>4534</v>
      </c>
      <c r="G565" s="8" t="s">
        <v>4535</v>
      </c>
      <c r="H565" s="8" t="s">
        <v>4536</v>
      </c>
    </row>
    <row r="566" spans="1:8" s="9" customFormat="1" ht="27.6">
      <c r="A566" s="21">
        <v>10217</v>
      </c>
      <c r="B566" s="8" t="s">
        <v>1007</v>
      </c>
      <c r="C566" s="8" t="s">
        <v>1008</v>
      </c>
      <c r="D566" s="8" t="s">
        <v>3491</v>
      </c>
      <c r="E566" s="7">
        <v>100668</v>
      </c>
      <c r="F566" s="8" t="s">
        <v>4537</v>
      </c>
      <c r="G566" s="8" t="s">
        <v>4538</v>
      </c>
      <c r="H566" s="8" t="s">
        <v>3500</v>
      </c>
    </row>
    <row r="567" spans="1:8" s="9" customFormat="1" ht="27.6">
      <c r="A567" s="21">
        <v>10217</v>
      </c>
      <c r="B567" s="8" t="s">
        <v>1007</v>
      </c>
      <c r="C567" s="8" t="s">
        <v>1008</v>
      </c>
      <c r="D567" s="8" t="s">
        <v>3491</v>
      </c>
      <c r="E567" s="7">
        <v>104217</v>
      </c>
      <c r="F567" s="8" t="s">
        <v>4539</v>
      </c>
      <c r="G567" s="8" t="s">
        <v>4540</v>
      </c>
      <c r="H567" s="8" t="s">
        <v>3500</v>
      </c>
    </row>
    <row r="568" spans="1:8" s="9" customFormat="1" ht="27.6">
      <c r="A568" s="21">
        <v>10217</v>
      </c>
      <c r="B568" s="8" t="s">
        <v>1007</v>
      </c>
      <c r="C568" s="8" t="s">
        <v>1008</v>
      </c>
      <c r="D568" s="8" t="s">
        <v>3491</v>
      </c>
      <c r="E568" s="7">
        <v>101936</v>
      </c>
      <c r="F568" s="8" t="s">
        <v>4541</v>
      </c>
      <c r="G568" s="8" t="s">
        <v>4541</v>
      </c>
      <c r="H568" s="8" t="s">
        <v>3500</v>
      </c>
    </row>
    <row r="569" spans="1:8" s="9" customFormat="1" ht="27.6">
      <c r="A569" s="21">
        <v>10217</v>
      </c>
      <c r="B569" s="8" t="s">
        <v>1007</v>
      </c>
      <c r="C569" s="8" t="s">
        <v>1008</v>
      </c>
      <c r="D569" s="8" t="s">
        <v>3491</v>
      </c>
      <c r="E569" s="7">
        <v>102737</v>
      </c>
      <c r="F569" s="8" t="s">
        <v>4542</v>
      </c>
      <c r="G569" s="8" t="s">
        <v>4542</v>
      </c>
      <c r="H569" s="8" t="s">
        <v>3500</v>
      </c>
    </row>
    <row r="570" spans="1:8" s="9" customFormat="1" ht="27.6">
      <c r="A570" s="21">
        <v>10217</v>
      </c>
      <c r="B570" s="8" t="s">
        <v>1007</v>
      </c>
      <c r="C570" s="8" t="s">
        <v>1008</v>
      </c>
      <c r="D570" s="8" t="s">
        <v>3491</v>
      </c>
      <c r="E570" s="7">
        <v>103113</v>
      </c>
      <c r="F570" s="8" t="s">
        <v>4543</v>
      </c>
      <c r="G570" s="8" t="s">
        <v>4543</v>
      </c>
      <c r="H570" s="8" t="s">
        <v>3500</v>
      </c>
    </row>
    <row r="571" spans="1:8" s="9" customFormat="1" ht="27.6">
      <c r="A571" s="21">
        <v>10217</v>
      </c>
      <c r="B571" s="8" t="s">
        <v>1007</v>
      </c>
      <c r="C571" s="8" t="s">
        <v>1008</v>
      </c>
      <c r="D571" s="8" t="s">
        <v>3692</v>
      </c>
      <c r="E571" s="7">
        <v>104202</v>
      </c>
      <c r="F571" s="8" t="s">
        <v>4544</v>
      </c>
      <c r="G571" s="8" t="s">
        <v>4545</v>
      </c>
      <c r="H571" s="8" t="s">
        <v>3505</v>
      </c>
    </row>
    <row r="572" spans="1:8" s="9" customFormat="1" ht="41.4">
      <c r="A572" s="21">
        <v>10218</v>
      </c>
      <c r="B572" s="8" t="s">
        <v>1354</v>
      </c>
      <c r="C572" s="8" t="s">
        <v>1355</v>
      </c>
      <c r="D572" s="8" t="s">
        <v>3497</v>
      </c>
      <c r="E572" s="7">
        <v>104782</v>
      </c>
      <c r="F572" s="8" t="s">
        <v>4546</v>
      </c>
      <c r="G572" s="8" t="s">
        <v>4547</v>
      </c>
      <c r="H572" s="8" t="s">
        <v>3500</v>
      </c>
    </row>
    <row r="573" spans="1:8" s="9" customFormat="1" ht="69">
      <c r="A573" s="21">
        <v>10218</v>
      </c>
      <c r="B573" s="8" t="s">
        <v>1354</v>
      </c>
      <c r="C573" s="8" t="s">
        <v>1355</v>
      </c>
      <c r="D573" s="8" t="s">
        <v>3497</v>
      </c>
      <c r="E573" s="7">
        <v>104787</v>
      </c>
      <c r="F573" s="8" t="s">
        <v>4548</v>
      </c>
      <c r="G573" s="8" t="s">
        <v>4549</v>
      </c>
      <c r="H573" s="8" t="s">
        <v>3505</v>
      </c>
    </row>
    <row r="574" spans="1:8" s="9" customFormat="1" ht="69">
      <c r="A574" s="21">
        <v>10218</v>
      </c>
      <c r="B574" s="8" t="s">
        <v>1354</v>
      </c>
      <c r="C574" s="8" t="s">
        <v>1355</v>
      </c>
      <c r="D574" s="8" t="s">
        <v>3497</v>
      </c>
      <c r="E574" s="7">
        <v>104791</v>
      </c>
      <c r="F574" s="8" t="s">
        <v>4550</v>
      </c>
      <c r="G574" s="8" t="s">
        <v>4551</v>
      </c>
      <c r="H574" s="8" t="s">
        <v>3505</v>
      </c>
    </row>
    <row r="575" spans="1:8" s="9" customFormat="1" ht="41.4">
      <c r="A575" s="21">
        <v>10219</v>
      </c>
      <c r="B575" s="8" t="s">
        <v>1065</v>
      </c>
      <c r="C575" s="8" t="s">
        <v>1066</v>
      </c>
      <c r="D575" s="8" t="s">
        <v>3497</v>
      </c>
      <c r="E575" s="7">
        <v>103505</v>
      </c>
      <c r="F575" s="8" t="s">
        <v>4552</v>
      </c>
      <c r="G575" s="8" t="s">
        <v>4553</v>
      </c>
      <c r="H575" s="8" t="s">
        <v>3500</v>
      </c>
    </row>
    <row r="576" spans="1:8" s="9" customFormat="1" ht="41.4">
      <c r="A576" s="21">
        <v>10219</v>
      </c>
      <c r="B576" s="8" t="s">
        <v>1065</v>
      </c>
      <c r="C576" s="8" t="s">
        <v>1066</v>
      </c>
      <c r="D576" s="8" t="s">
        <v>3497</v>
      </c>
      <c r="E576" s="7">
        <v>103506</v>
      </c>
      <c r="F576" s="8" t="s">
        <v>4554</v>
      </c>
      <c r="G576" s="8" t="s">
        <v>4555</v>
      </c>
      <c r="H576" s="8" t="s">
        <v>3505</v>
      </c>
    </row>
    <row r="577" spans="1:8" s="9" customFormat="1" ht="124.2">
      <c r="A577" s="21">
        <v>10219</v>
      </c>
      <c r="B577" s="8" t="s">
        <v>1065</v>
      </c>
      <c r="C577" s="8" t="s">
        <v>1066</v>
      </c>
      <c r="D577" s="8" t="s">
        <v>3497</v>
      </c>
      <c r="E577" s="7">
        <v>103509</v>
      </c>
      <c r="F577" s="8" t="s">
        <v>4556</v>
      </c>
      <c r="G577" s="8" t="s">
        <v>4557</v>
      </c>
      <c r="H577" s="8" t="s">
        <v>3505</v>
      </c>
    </row>
    <row r="578" spans="1:8" s="9" customFormat="1" ht="41.4">
      <c r="A578" s="21">
        <v>10219</v>
      </c>
      <c r="B578" s="8" t="s">
        <v>1065</v>
      </c>
      <c r="C578" s="8" t="s">
        <v>1066</v>
      </c>
      <c r="D578" s="8" t="s">
        <v>3497</v>
      </c>
      <c r="E578" s="7">
        <v>103511</v>
      </c>
      <c r="F578" s="8" t="s">
        <v>4558</v>
      </c>
      <c r="G578" s="8" t="s">
        <v>4559</v>
      </c>
      <c r="H578" s="8" t="s">
        <v>3505</v>
      </c>
    </row>
    <row r="579" spans="1:8" s="9" customFormat="1" ht="41.4">
      <c r="A579" s="21">
        <v>10219</v>
      </c>
      <c r="B579" s="8" t="s">
        <v>1065</v>
      </c>
      <c r="C579" s="8" t="s">
        <v>1066</v>
      </c>
      <c r="D579" s="8" t="s">
        <v>3497</v>
      </c>
      <c r="E579" s="7">
        <v>104111</v>
      </c>
      <c r="F579" s="8" t="s">
        <v>4560</v>
      </c>
      <c r="G579" s="8" t="s">
        <v>4561</v>
      </c>
      <c r="H579" s="8" t="s">
        <v>3500</v>
      </c>
    </row>
    <row r="580" spans="1:8" s="9" customFormat="1" ht="27.6">
      <c r="A580" s="21">
        <v>10219</v>
      </c>
      <c r="B580" s="8" t="s">
        <v>1065</v>
      </c>
      <c r="C580" s="8" t="s">
        <v>1066</v>
      </c>
      <c r="D580" s="8" t="s">
        <v>3497</v>
      </c>
      <c r="E580" s="7">
        <v>104777</v>
      </c>
      <c r="F580" s="8" t="s">
        <v>4562</v>
      </c>
      <c r="G580" s="8" t="s">
        <v>4563</v>
      </c>
      <c r="H580" s="8" t="s">
        <v>3505</v>
      </c>
    </row>
    <row r="581" spans="1:8" s="9" customFormat="1" ht="27.6">
      <c r="A581" s="21">
        <v>10219</v>
      </c>
      <c r="B581" s="8" t="s">
        <v>1065</v>
      </c>
      <c r="C581" s="8" t="s">
        <v>1066</v>
      </c>
      <c r="D581" s="8" t="s">
        <v>3497</v>
      </c>
      <c r="E581" s="7">
        <v>104778</v>
      </c>
      <c r="F581" s="8" t="s">
        <v>4564</v>
      </c>
      <c r="G581" s="8" t="s">
        <v>4565</v>
      </c>
      <c r="H581" s="8" t="s">
        <v>3500</v>
      </c>
    </row>
    <row r="582" spans="1:8" s="9" customFormat="1" ht="41.4">
      <c r="A582" s="21">
        <v>10219</v>
      </c>
      <c r="B582" s="8" t="s">
        <v>1065</v>
      </c>
      <c r="C582" s="8" t="s">
        <v>1066</v>
      </c>
      <c r="D582" s="8" t="s">
        <v>3497</v>
      </c>
      <c r="E582" s="7">
        <v>104783</v>
      </c>
      <c r="F582" s="8" t="s">
        <v>4566</v>
      </c>
      <c r="G582" s="8" t="s">
        <v>4566</v>
      </c>
      <c r="H582" s="8" t="s">
        <v>3500</v>
      </c>
    </row>
    <row r="583" spans="1:8" s="9" customFormat="1" ht="69">
      <c r="A583" s="21">
        <v>10219</v>
      </c>
      <c r="B583" s="8" t="s">
        <v>1065</v>
      </c>
      <c r="C583" s="8" t="s">
        <v>1066</v>
      </c>
      <c r="D583" s="8" t="s">
        <v>3497</v>
      </c>
      <c r="E583" s="7">
        <v>104792</v>
      </c>
      <c r="F583" s="8" t="s">
        <v>4567</v>
      </c>
      <c r="G583" s="8" t="s">
        <v>4568</v>
      </c>
      <c r="H583" s="8" t="s">
        <v>3505</v>
      </c>
    </row>
    <row r="584" spans="1:8" s="9" customFormat="1" ht="41.4">
      <c r="A584" s="21">
        <v>10219</v>
      </c>
      <c r="B584" s="8" t="s">
        <v>1065</v>
      </c>
      <c r="C584" s="8" t="s">
        <v>1066</v>
      </c>
      <c r="D584" s="8" t="s">
        <v>3497</v>
      </c>
      <c r="E584" s="7">
        <v>105154</v>
      </c>
      <c r="F584" s="8" t="s">
        <v>4569</v>
      </c>
      <c r="G584" s="8" t="s">
        <v>4570</v>
      </c>
      <c r="H584" s="8"/>
    </row>
    <row r="585" spans="1:8" s="9" customFormat="1" ht="151.80000000000001">
      <c r="A585" s="21">
        <v>10219</v>
      </c>
      <c r="B585" s="8" t="s">
        <v>1065</v>
      </c>
      <c r="C585" s="8" t="s">
        <v>1066</v>
      </c>
      <c r="D585" s="8" t="s">
        <v>3497</v>
      </c>
      <c r="E585" s="7">
        <v>105155</v>
      </c>
      <c r="F585" s="8" t="s">
        <v>4571</v>
      </c>
      <c r="G585" s="8" t="s">
        <v>4572</v>
      </c>
      <c r="H585" s="8"/>
    </row>
    <row r="586" spans="1:8" s="9" customFormat="1" ht="27.6">
      <c r="A586" s="21">
        <v>10219</v>
      </c>
      <c r="B586" s="8" t="s">
        <v>1065</v>
      </c>
      <c r="C586" s="8" t="s">
        <v>1066</v>
      </c>
      <c r="D586" s="8" t="s">
        <v>3597</v>
      </c>
      <c r="E586" s="7">
        <v>100509</v>
      </c>
      <c r="F586" s="8" t="s">
        <v>4573</v>
      </c>
      <c r="G586" s="8" t="s">
        <v>4573</v>
      </c>
      <c r="H586" s="8" t="s">
        <v>3624</v>
      </c>
    </row>
    <row r="587" spans="1:8" s="9" customFormat="1" ht="41.4">
      <c r="A587" s="21">
        <v>10219</v>
      </c>
      <c r="B587" s="8" t="s">
        <v>1065</v>
      </c>
      <c r="C587" s="8" t="s">
        <v>1066</v>
      </c>
      <c r="D587" s="8" t="s">
        <v>3491</v>
      </c>
      <c r="E587" s="7">
        <v>100706</v>
      </c>
      <c r="F587" s="8" t="s">
        <v>4574</v>
      </c>
      <c r="G587" s="8" t="s">
        <v>4575</v>
      </c>
      <c r="H587" s="8" t="s">
        <v>3500</v>
      </c>
    </row>
    <row r="588" spans="1:8" s="9" customFormat="1" ht="27.6">
      <c r="A588" s="21">
        <v>10219</v>
      </c>
      <c r="B588" s="8" t="s">
        <v>1065</v>
      </c>
      <c r="C588" s="8" t="s">
        <v>1066</v>
      </c>
      <c r="D588" s="8" t="s">
        <v>3491</v>
      </c>
      <c r="E588" s="7">
        <v>100097</v>
      </c>
      <c r="F588" s="8" t="s">
        <v>4576</v>
      </c>
      <c r="G588" s="8" t="s">
        <v>4576</v>
      </c>
      <c r="H588" s="8" t="s">
        <v>3500</v>
      </c>
    </row>
    <row r="589" spans="1:8" s="9" customFormat="1" ht="27.6">
      <c r="A589" s="21">
        <v>10219</v>
      </c>
      <c r="B589" s="8" t="s">
        <v>1065</v>
      </c>
      <c r="C589" s="8" t="s">
        <v>1066</v>
      </c>
      <c r="D589" s="8" t="s">
        <v>3491</v>
      </c>
      <c r="E589" s="7">
        <v>100422</v>
      </c>
      <c r="F589" s="8" t="s">
        <v>4577</v>
      </c>
      <c r="G589" s="8" t="s">
        <v>4577</v>
      </c>
      <c r="H589" s="8" t="s">
        <v>3500</v>
      </c>
    </row>
    <row r="590" spans="1:8" s="9" customFormat="1" ht="55.2">
      <c r="A590" s="21">
        <v>10219</v>
      </c>
      <c r="B590" s="8" t="s">
        <v>1065</v>
      </c>
      <c r="C590" s="8" t="s">
        <v>1066</v>
      </c>
      <c r="D590" s="8" t="s">
        <v>3491</v>
      </c>
      <c r="E590" s="7">
        <v>100756</v>
      </c>
      <c r="F590" s="8" t="s">
        <v>4578</v>
      </c>
      <c r="G590" s="8" t="s">
        <v>4579</v>
      </c>
      <c r="H590" s="8" t="s">
        <v>3500</v>
      </c>
    </row>
    <row r="591" spans="1:8" s="9" customFormat="1" ht="55.2">
      <c r="A591" s="21">
        <v>10219</v>
      </c>
      <c r="B591" s="8" t="s">
        <v>1065</v>
      </c>
      <c r="C591" s="8" t="s">
        <v>1066</v>
      </c>
      <c r="D591" s="8" t="s">
        <v>3491</v>
      </c>
      <c r="E591" s="7">
        <v>100759</v>
      </c>
      <c r="F591" s="8" t="s">
        <v>4580</v>
      </c>
      <c r="G591" s="8" t="s">
        <v>4581</v>
      </c>
      <c r="H591" s="8" t="s">
        <v>3500</v>
      </c>
    </row>
    <row r="592" spans="1:8" s="9" customFormat="1" ht="55.2">
      <c r="A592" s="21">
        <v>10219</v>
      </c>
      <c r="B592" s="8" t="s">
        <v>1065</v>
      </c>
      <c r="C592" s="8" t="s">
        <v>1066</v>
      </c>
      <c r="D592" s="8" t="s">
        <v>3491</v>
      </c>
      <c r="E592" s="7">
        <v>100762</v>
      </c>
      <c r="F592" s="8" t="s">
        <v>4582</v>
      </c>
      <c r="G592" s="8" t="s">
        <v>4583</v>
      </c>
      <c r="H592" s="8" t="s">
        <v>3500</v>
      </c>
    </row>
    <row r="593" spans="1:8" s="9" customFormat="1" ht="55.2">
      <c r="A593" s="21">
        <v>10219</v>
      </c>
      <c r="B593" s="8" t="s">
        <v>1065</v>
      </c>
      <c r="C593" s="8" t="s">
        <v>1066</v>
      </c>
      <c r="D593" s="8" t="s">
        <v>3491</v>
      </c>
      <c r="E593" s="7">
        <v>100765</v>
      </c>
      <c r="F593" s="8" t="s">
        <v>4584</v>
      </c>
      <c r="G593" s="8" t="s">
        <v>4585</v>
      </c>
      <c r="H593" s="8" t="s">
        <v>3500</v>
      </c>
    </row>
    <row r="594" spans="1:8" s="9" customFormat="1" ht="110.4">
      <c r="A594" s="21">
        <v>10219</v>
      </c>
      <c r="B594" s="8" t="s">
        <v>1065</v>
      </c>
      <c r="C594" s="8" t="s">
        <v>1066</v>
      </c>
      <c r="D594" s="8" t="s">
        <v>3491</v>
      </c>
      <c r="E594" s="7">
        <v>101221</v>
      </c>
      <c r="F594" s="8" t="s">
        <v>4586</v>
      </c>
      <c r="G594" s="8" t="s">
        <v>4587</v>
      </c>
      <c r="H594" s="8" t="s">
        <v>3640</v>
      </c>
    </row>
    <row r="595" spans="1:8" s="9" customFormat="1" ht="41.4">
      <c r="A595" s="21">
        <v>10219</v>
      </c>
      <c r="B595" s="8" t="s">
        <v>1065</v>
      </c>
      <c r="C595" s="8" t="s">
        <v>1066</v>
      </c>
      <c r="D595" s="8" t="s">
        <v>3491</v>
      </c>
      <c r="E595" s="7">
        <v>101878</v>
      </c>
      <c r="F595" s="8" t="s">
        <v>4588</v>
      </c>
      <c r="G595" s="8" t="s">
        <v>4589</v>
      </c>
      <c r="H595" s="8" t="s">
        <v>3500</v>
      </c>
    </row>
    <row r="596" spans="1:8" s="9" customFormat="1" ht="27.6">
      <c r="A596" s="21">
        <v>10219</v>
      </c>
      <c r="B596" s="8" t="s">
        <v>1065</v>
      </c>
      <c r="C596" s="8" t="s">
        <v>1066</v>
      </c>
      <c r="D596" s="8" t="s">
        <v>3491</v>
      </c>
      <c r="E596" s="7">
        <v>101880</v>
      </c>
      <c r="F596" s="8" t="s">
        <v>4590</v>
      </c>
      <c r="G596" s="8" t="s">
        <v>4591</v>
      </c>
      <c r="H596" s="8" t="s">
        <v>3500</v>
      </c>
    </row>
    <row r="597" spans="1:8" s="9" customFormat="1" ht="27.6">
      <c r="A597" s="21">
        <v>10219</v>
      </c>
      <c r="B597" s="8" t="s">
        <v>1065</v>
      </c>
      <c r="C597" s="8" t="s">
        <v>1066</v>
      </c>
      <c r="D597" s="8" t="s">
        <v>3491</v>
      </c>
      <c r="E597" s="7">
        <v>101882</v>
      </c>
      <c r="F597" s="8" t="s">
        <v>4592</v>
      </c>
      <c r="G597" s="8" t="s">
        <v>4593</v>
      </c>
      <c r="H597" s="8" t="s">
        <v>3500</v>
      </c>
    </row>
    <row r="598" spans="1:8" s="9" customFormat="1" ht="27.6">
      <c r="A598" s="21">
        <v>10219</v>
      </c>
      <c r="B598" s="8" t="s">
        <v>1065</v>
      </c>
      <c r="C598" s="8" t="s">
        <v>1066</v>
      </c>
      <c r="D598" s="8" t="s">
        <v>3491</v>
      </c>
      <c r="E598" s="7">
        <v>101884</v>
      </c>
      <c r="F598" s="8" t="s">
        <v>4594</v>
      </c>
      <c r="G598" s="8" t="s">
        <v>4595</v>
      </c>
      <c r="H598" s="8" t="s">
        <v>3500</v>
      </c>
    </row>
    <row r="599" spans="1:8" s="9" customFormat="1" ht="27.6">
      <c r="A599" s="21">
        <v>10219</v>
      </c>
      <c r="B599" s="8" t="s">
        <v>1065</v>
      </c>
      <c r="C599" s="8" t="s">
        <v>1066</v>
      </c>
      <c r="D599" s="8" t="s">
        <v>3491</v>
      </c>
      <c r="E599" s="7">
        <v>101886</v>
      </c>
      <c r="F599" s="8" t="s">
        <v>4596</v>
      </c>
      <c r="G599" s="8" t="s">
        <v>4597</v>
      </c>
      <c r="H599" s="8" t="s">
        <v>3500</v>
      </c>
    </row>
    <row r="600" spans="1:8" s="9" customFormat="1" ht="27.6">
      <c r="A600" s="21">
        <v>10219</v>
      </c>
      <c r="B600" s="8" t="s">
        <v>1065</v>
      </c>
      <c r="C600" s="8" t="s">
        <v>1066</v>
      </c>
      <c r="D600" s="8" t="s">
        <v>3491</v>
      </c>
      <c r="E600" s="7">
        <v>101888</v>
      </c>
      <c r="F600" s="8" t="s">
        <v>4598</v>
      </c>
      <c r="G600" s="8" t="s">
        <v>4599</v>
      </c>
      <c r="H600" s="8" t="s">
        <v>3500</v>
      </c>
    </row>
    <row r="601" spans="1:8" s="9" customFormat="1" ht="27.6">
      <c r="A601" s="21">
        <v>10219</v>
      </c>
      <c r="B601" s="8" t="s">
        <v>1065</v>
      </c>
      <c r="C601" s="8" t="s">
        <v>1066</v>
      </c>
      <c r="D601" s="8" t="s">
        <v>3491</v>
      </c>
      <c r="E601" s="7">
        <v>101890</v>
      </c>
      <c r="F601" s="8" t="s">
        <v>4600</v>
      </c>
      <c r="G601" s="8" t="s">
        <v>4601</v>
      </c>
      <c r="H601" s="8" t="s">
        <v>3500</v>
      </c>
    </row>
    <row r="602" spans="1:8" s="9" customFormat="1" ht="27.6">
      <c r="A602" s="21">
        <v>10219</v>
      </c>
      <c r="B602" s="8" t="s">
        <v>1065</v>
      </c>
      <c r="C602" s="8" t="s">
        <v>1066</v>
      </c>
      <c r="D602" s="8" t="s">
        <v>3491</v>
      </c>
      <c r="E602" s="7">
        <v>101892</v>
      </c>
      <c r="F602" s="8" t="s">
        <v>4602</v>
      </c>
      <c r="G602" s="8" t="s">
        <v>4603</v>
      </c>
      <c r="H602" s="8" t="s">
        <v>3500</v>
      </c>
    </row>
    <row r="603" spans="1:8" s="9" customFormat="1" ht="27.6">
      <c r="A603" s="21">
        <v>10219</v>
      </c>
      <c r="B603" s="8" t="s">
        <v>1065</v>
      </c>
      <c r="C603" s="8" t="s">
        <v>1066</v>
      </c>
      <c r="D603" s="8" t="s">
        <v>3491</v>
      </c>
      <c r="E603" s="7">
        <v>101894</v>
      </c>
      <c r="F603" s="8" t="s">
        <v>4604</v>
      </c>
      <c r="G603" s="8" t="s">
        <v>4605</v>
      </c>
      <c r="H603" s="8" t="s">
        <v>3500</v>
      </c>
    </row>
    <row r="604" spans="1:8" s="9" customFormat="1" ht="27.6">
      <c r="A604" s="21">
        <v>10219</v>
      </c>
      <c r="B604" s="8" t="s">
        <v>1065</v>
      </c>
      <c r="C604" s="8" t="s">
        <v>1066</v>
      </c>
      <c r="D604" s="8" t="s">
        <v>3491</v>
      </c>
      <c r="E604" s="7">
        <v>101896</v>
      </c>
      <c r="F604" s="8" t="s">
        <v>4606</v>
      </c>
      <c r="G604" s="8" t="s">
        <v>4607</v>
      </c>
      <c r="H604" s="8" t="s">
        <v>3500</v>
      </c>
    </row>
    <row r="605" spans="1:8" s="9" customFormat="1" ht="27.6">
      <c r="A605" s="21">
        <v>10219</v>
      </c>
      <c r="B605" s="8" t="s">
        <v>1065</v>
      </c>
      <c r="C605" s="8" t="s">
        <v>1066</v>
      </c>
      <c r="D605" s="8" t="s">
        <v>3491</v>
      </c>
      <c r="E605" s="7">
        <v>101898</v>
      </c>
      <c r="F605" s="8" t="s">
        <v>4608</v>
      </c>
      <c r="G605" s="8" t="s">
        <v>4609</v>
      </c>
      <c r="H605" s="8" t="s">
        <v>3500</v>
      </c>
    </row>
    <row r="606" spans="1:8" s="9" customFormat="1" ht="27.6">
      <c r="A606" s="21">
        <v>10219</v>
      </c>
      <c r="B606" s="8" t="s">
        <v>1065</v>
      </c>
      <c r="C606" s="8" t="s">
        <v>1066</v>
      </c>
      <c r="D606" s="8" t="s">
        <v>3491</v>
      </c>
      <c r="E606" s="7">
        <v>101900</v>
      </c>
      <c r="F606" s="8" t="s">
        <v>4610</v>
      </c>
      <c r="G606" s="8" t="s">
        <v>4611</v>
      </c>
      <c r="H606" s="8" t="s">
        <v>3500</v>
      </c>
    </row>
    <row r="607" spans="1:8" s="9" customFormat="1" ht="41.4">
      <c r="A607" s="21">
        <v>10219</v>
      </c>
      <c r="B607" s="8" t="s">
        <v>1065</v>
      </c>
      <c r="C607" s="8" t="s">
        <v>1066</v>
      </c>
      <c r="D607" s="8" t="s">
        <v>3491</v>
      </c>
      <c r="E607" s="7">
        <v>101940</v>
      </c>
      <c r="F607" s="8" t="s">
        <v>4612</v>
      </c>
      <c r="G607" s="8" t="s">
        <v>4613</v>
      </c>
      <c r="H607" s="8" t="s">
        <v>3500</v>
      </c>
    </row>
    <row r="608" spans="1:8" s="9" customFormat="1" ht="27.6">
      <c r="A608" s="21">
        <v>10219</v>
      </c>
      <c r="B608" s="8" t="s">
        <v>1065</v>
      </c>
      <c r="C608" s="8" t="s">
        <v>1066</v>
      </c>
      <c r="D608" s="8" t="s">
        <v>3491</v>
      </c>
      <c r="E608" s="7">
        <v>102362</v>
      </c>
      <c r="F608" s="8" t="s">
        <v>4614</v>
      </c>
      <c r="G608" s="8" t="s">
        <v>4615</v>
      </c>
      <c r="H608" s="8" t="s">
        <v>3500</v>
      </c>
    </row>
    <row r="609" spans="1:8" s="9" customFormat="1" ht="27.6">
      <c r="A609" s="21">
        <v>10219</v>
      </c>
      <c r="B609" s="8" t="s">
        <v>1065</v>
      </c>
      <c r="C609" s="8" t="s">
        <v>1066</v>
      </c>
      <c r="D609" s="8" t="s">
        <v>3491</v>
      </c>
      <c r="E609" s="7">
        <v>102586</v>
      </c>
      <c r="F609" s="8" t="s">
        <v>4616</v>
      </c>
      <c r="G609" s="8" t="s">
        <v>4617</v>
      </c>
      <c r="H609" s="8" t="s">
        <v>3500</v>
      </c>
    </row>
    <row r="610" spans="1:8" s="9" customFormat="1" ht="27.6">
      <c r="A610" s="21">
        <v>10219</v>
      </c>
      <c r="B610" s="8" t="s">
        <v>1065</v>
      </c>
      <c r="C610" s="8" t="s">
        <v>1066</v>
      </c>
      <c r="D610" s="8" t="s">
        <v>3491</v>
      </c>
      <c r="E610" s="7">
        <v>102625</v>
      </c>
      <c r="F610" s="8" t="s">
        <v>4618</v>
      </c>
      <c r="G610" s="8" t="s">
        <v>4618</v>
      </c>
      <c r="H610" s="8" t="s">
        <v>3500</v>
      </c>
    </row>
    <row r="611" spans="1:8" s="9" customFormat="1" ht="27.6">
      <c r="A611" s="21">
        <v>10219</v>
      </c>
      <c r="B611" s="8" t="s">
        <v>1065</v>
      </c>
      <c r="C611" s="8" t="s">
        <v>1066</v>
      </c>
      <c r="D611" s="8" t="s">
        <v>3491</v>
      </c>
      <c r="E611" s="7">
        <v>102645</v>
      </c>
      <c r="F611" s="8" t="s">
        <v>4619</v>
      </c>
      <c r="G611" s="8" t="s">
        <v>4619</v>
      </c>
      <c r="H611" s="8" t="s">
        <v>3500</v>
      </c>
    </row>
    <row r="612" spans="1:8" s="9" customFormat="1" ht="41.4">
      <c r="A612" s="21">
        <v>10219</v>
      </c>
      <c r="B612" s="8" t="s">
        <v>1065</v>
      </c>
      <c r="C612" s="8" t="s">
        <v>1066</v>
      </c>
      <c r="D612" s="8" t="s">
        <v>3491</v>
      </c>
      <c r="E612" s="7">
        <v>103097</v>
      </c>
      <c r="F612" s="8" t="s">
        <v>4620</v>
      </c>
      <c r="G612" s="8" t="s">
        <v>4621</v>
      </c>
      <c r="H612" s="8" t="s">
        <v>3500</v>
      </c>
    </row>
    <row r="613" spans="1:8" s="9" customFormat="1" ht="41.4">
      <c r="A613" s="21">
        <v>10219</v>
      </c>
      <c r="B613" s="8" t="s">
        <v>1065</v>
      </c>
      <c r="C613" s="8" t="s">
        <v>1066</v>
      </c>
      <c r="D613" s="8" t="s">
        <v>3491</v>
      </c>
      <c r="E613" s="7">
        <v>103099</v>
      </c>
      <c r="F613" s="8" t="s">
        <v>4622</v>
      </c>
      <c r="G613" s="8" t="s">
        <v>4623</v>
      </c>
      <c r="H613" s="8" t="s">
        <v>3500</v>
      </c>
    </row>
    <row r="614" spans="1:8" s="9" customFormat="1" ht="41.4">
      <c r="A614" s="21">
        <v>10219</v>
      </c>
      <c r="B614" s="8" t="s">
        <v>1065</v>
      </c>
      <c r="C614" s="8" t="s">
        <v>1066</v>
      </c>
      <c r="D614" s="8" t="s">
        <v>3491</v>
      </c>
      <c r="E614" s="7">
        <v>103101</v>
      </c>
      <c r="F614" s="8" t="s">
        <v>4624</v>
      </c>
      <c r="G614" s="8" t="s">
        <v>4625</v>
      </c>
      <c r="H614" s="8" t="s">
        <v>3500</v>
      </c>
    </row>
    <row r="615" spans="1:8" s="9" customFormat="1" ht="41.4">
      <c r="A615" s="21">
        <v>10219</v>
      </c>
      <c r="B615" s="8" t="s">
        <v>1065</v>
      </c>
      <c r="C615" s="8" t="s">
        <v>1066</v>
      </c>
      <c r="D615" s="8" t="s">
        <v>3491</v>
      </c>
      <c r="E615" s="7">
        <v>103103</v>
      </c>
      <c r="F615" s="8" t="s">
        <v>4626</v>
      </c>
      <c r="G615" s="8" t="s">
        <v>4627</v>
      </c>
      <c r="H615" s="8" t="s">
        <v>3500</v>
      </c>
    </row>
    <row r="616" spans="1:8" s="9" customFormat="1" ht="41.4">
      <c r="A616" s="21">
        <v>10219</v>
      </c>
      <c r="B616" s="8" t="s">
        <v>1065</v>
      </c>
      <c r="C616" s="8" t="s">
        <v>1066</v>
      </c>
      <c r="D616" s="8" t="s">
        <v>3491</v>
      </c>
      <c r="E616" s="7">
        <v>103105</v>
      </c>
      <c r="F616" s="8" t="s">
        <v>4628</v>
      </c>
      <c r="G616" s="8" t="s">
        <v>4629</v>
      </c>
      <c r="H616" s="8" t="s">
        <v>3500</v>
      </c>
    </row>
    <row r="617" spans="1:8" s="9" customFormat="1" ht="55.2">
      <c r="A617" s="21">
        <v>10219</v>
      </c>
      <c r="B617" s="8" t="s">
        <v>1065</v>
      </c>
      <c r="C617" s="8" t="s">
        <v>1066</v>
      </c>
      <c r="D617" s="8" t="s">
        <v>3491</v>
      </c>
      <c r="E617" s="7">
        <v>103107</v>
      </c>
      <c r="F617" s="8" t="s">
        <v>4630</v>
      </c>
      <c r="G617" s="8" t="s">
        <v>4631</v>
      </c>
      <c r="H617" s="8" t="s">
        <v>3500</v>
      </c>
    </row>
    <row r="618" spans="1:8" s="9" customFormat="1" ht="55.2">
      <c r="A618" s="21">
        <v>10219</v>
      </c>
      <c r="B618" s="8" t="s">
        <v>1065</v>
      </c>
      <c r="C618" s="8" t="s">
        <v>1066</v>
      </c>
      <c r="D618" s="8" t="s">
        <v>3491</v>
      </c>
      <c r="E618" s="7">
        <v>103109</v>
      </c>
      <c r="F618" s="8" t="s">
        <v>4632</v>
      </c>
      <c r="G618" s="8" t="s">
        <v>4633</v>
      </c>
      <c r="H618" s="8" t="s">
        <v>3500</v>
      </c>
    </row>
    <row r="619" spans="1:8" s="9" customFormat="1" ht="55.2">
      <c r="A619" s="21">
        <v>10219</v>
      </c>
      <c r="B619" s="8" t="s">
        <v>1065</v>
      </c>
      <c r="C619" s="8" t="s">
        <v>1066</v>
      </c>
      <c r="D619" s="8" t="s">
        <v>3491</v>
      </c>
      <c r="E619" s="7">
        <v>103111</v>
      </c>
      <c r="F619" s="8" t="s">
        <v>4634</v>
      </c>
      <c r="G619" s="8" t="s">
        <v>4635</v>
      </c>
      <c r="H619" s="8" t="s">
        <v>3500</v>
      </c>
    </row>
    <row r="620" spans="1:8" s="9" customFormat="1" ht="138">
      <c r="A620" s="21">
        <v>10219</v>
      </c>
      <c r="B620" s="8" t="s">
        <v>1065</v>
      </c>
      <c r="C620" s="8" t="s">
        <v>1066</v>
      </c>
      <c r="D620" s="8" t="s">
        <v>3491</v>
      </c>
      <c r="E620" s="7">
        <v>105153</v>
      </c>
      <c r="F620" s="8" t="s">
        <v>4636</v>
      </c>
      <c r="G620" s="8" t="s">
        <v>4637</v>
      </c>
      <c r="H620" s="8"/>
    </row>
    <row r="621" spans="1:8" s="9" customFormat="1" ht="138">
      <c r="A621" s="21">
        <v>10219</v>
      </c>
      <c r="B621" s="8" t="s">
        <v>1065</v>
      </c>
      <c r="C621" s="8" t="s">
        <v>1066</v>
      </c>
      <c r="D621" s="8" t="s">
        <v>3692</v>
      </c>
      <c r="E621" s="7">
        <v>105152</v>
      </c>
      <c r="F621" s="8" t="s">
        <v>4638</v>
      </c>
      <c r="G621" s="8" t="s">
        <v>4639</v>
      </c>
      <c r="H621" s="8"/>
    </row>
    <row r="622" spans="1:8" s="9" customFormat="1" ht="55.2">
      <c r="A622" s="21">
        <v>10219</v>
      </c>
      <c r="B622" s="8" t="s">
        <v>1065</v>
      </c>
      <c r="C622" s="8" t="s">
        <v>1066</v>
      </c>
      <c r="D622" s="8" t="s">
        <v>3708</v>
      </c>
      <c r="E622" s="7">
        <v>100744</v>
      </c>
      <c r="F622" s="8" t="s">
        <v>4640</v>
      </c>
      <c r="G622" s="8" t="s">
        <v>4641</v>
      </c>
      <c r="H622" s="8" t="s">
        <v>3500</v>
      </c>
    </row>
    <row r="623" spans="1:8" s="9" customFormat="1" ht="55.2">
      <c r="A623" s="21">
        <v>10219</v>
      </c>
      <c r="B623" s="8" t="s">
        <v>1065</v>
      </c>
      <c r="C623" s="8" t="s">
        <v>1066</v>
      </c>
      <c r="D623" s="8" t="s">
        <v>3708</v>
      </c>
      <c r="E623" s="7">
        <v>100747</v>
      </c>
      <c r="F623" s="8" t="s">
        <v>4642</v>
      </c>
      <c r="G623" s="8" t="s">
        <v>4643</v>
      </c>
      <c r="H623" s="8" t="s">
        <v>3500</v>
      </c>
    </row>
    <row r="624" spans="1:8" s="9" customFormat="1" ht="69">
      <c r="A624" s="21">
        <v>10219</v>
      </c>
      <c r="B624" s="8" t="s">
        <v>1065</v>
      </c>
      <c r="C624" s="8" t="s">
        <v>1066</v>
      </c>
      <c r="D624" s="8" t="s">
        <v>3708</v>
      </c>
      <c r="E624" s="7">
        <v>100750</v>
      </c>
      <c r="F624" s="8" t="s">
        <v>4644</v>
      </c>
      <c r="G624" s="8" t="s">
        <v>4645</v>
      </c>
      <c r="H624" s="8" t="s">
        <v>3500</v>
      </c>
    </row>
    <row r="625" spans="1:8" s="9" customFormat="1" ht="55.2">
      <c r="A625" s="21">
        <v>10219</v>
      </c>
      <c r="B625" s="8" t="s">
        <v>1065</v>
      </c>
      <c r="C625" s="8" t="s">
        <v>1066</v>
      </c>
      <c r="D625" s="8" t="s">
        <v>3708</v>
      </c>
      <c r="E625" s="7">
        <v>100753</v>
      </c>
      <c r="F625" s="8" t="s">
        <v>4646</v>
      </c>
      <c r="G625" s="8" t="s">
        <v>4647</v>
      </c>
      <c r="H625" s="8" t="s">
        <v>3500</v>
      </c>
    </row>
    <row r="626" spans="1:8" s="9" customFormat="1" ht="41.4">
      <c r="A626" s="21">
        <v>10277</v>
      </c>
      <c r="B626" s="8" t="s">
        <v>955</v>
      </c>
      <c r="C626" s="8" t="s">
        <v>956</v>
      </c>
      <c r="D626" s="8" t="s">
        <v>3497</v>
      </c>
      <c r="E626" s="7">
        <v>102904</v>
      </c>
      <c r="F626" s="8" t="s">
        <v>4648</v>
      </c>
      <c r="G626" s="8" t="s">
        <v>4649</v>
      </c>
      <c r="H626" s="8" t="s">
        <v>3505</v>
      </c>
    </row>
    <row r="627" spans="1:8" s="9" customFormat="1" ht="41.4">
      <c r="A627" s="21">
        <v>10277</v>
      </c>
      <c r="B627" s="8" t="s">
        <v>955</v>
      </c>
      <c r="C627" s="8" t="s">
        <v>956</v>
      </c>
      <c r="D627" s="8" t="s">
        <v>3497</v>
      </c>
      <c r="E627" s="7">
        <v>102908</v>
      </c>
      <c r="F627" s="8" t="s">
        <v>4650</v>
      </c>
      <c r="G627" s="8" t="s">
        <v>4651</v>
      </c>
      <c r="H627" s="8" t="s">
        <v>3505</v>
      </c>
    </row>
    <row r="628" spans="1:8" s="9" customFormat="1" ht="41.4">
      <c r="A628" s="21">
        <v>10277</v>
      </c>
      <c r="B628" s="8" t="s">
        <v>955</v>
      </c>
      <c r="C628" s="8" t="s">
        <v>956</v>
      </c>
      <c r="D628" s="8" t="s">
        <v>3497</v>
      </c>
      <c r="E628" s="7">
        <v>103266</v>
      </c>
      <c r="F628" s="8" t="s">
        <v>4652</v>
      </c>
      <c r="G628" s="8" t="s">
        <v>4653</v>
      </c>
      <c r="H628" s="8" t="s">
        <v>3505</v>
      </c>
    </row>
    <row r="629" spans="1:8" s="9" customFormat="1" ht="41.4">
      <c r="A629" s="21">
        <v>10277</v>
      </c>
      <c r="B629" s="8" t="s">
        <v>955</v>
      </c>
      <c r="C629" s="8" t="s">
        <v>956</v>
      </c>
      <c r="D629" s="8" t="s">
        <v>3497</v>
      </c>
      <c r="E629" s="7">
        <v>103271</v>
      </c>
      <c r="F629" s="8" t="s">
        <v>4654</v>
      </c>
      <c r="G629" s="8" t="s">
        <v>4655</v>
      </c>
      <c r="H629" s="8" t="s">
        <v>3505</v>
      </c>
    </row>
    <row r="630" spans="1:8" s="9" customFormat="1" ht="41.4">
      <c r="A630" s="21">
        <v>10277</v>
      </c>
      <c r="B630" s="8" t="s">
        <v>955</v>
      </c>
      <c r="C630" s="8" t="s">
        <v>956</v>
      </c>
      <c r="D630" s="8" t="s">
        <v>3497</v>
      </c>
      <c r="E630" s="7">
        <v>103644</v>
      </c>
      <c r="F630" s="8" t="s">
        <v>4656</v>
      </c>
      <c r="G630" s="8" t="s">
        <v>4657</v>
      </c>
      <c r="H630" s="8" t="s">
        <v>3505</v>
      </c>
    </row>
    <row r="631" spans="1:8" s="9" customFormat="1" ht="41.4">
      <c r="A631" s="21">
        <v>10277</v>
      </c>
      <c r="B631" s="8" t="s">
        <v>955</v>
      </c>
      <c r="C631" s="8" t="s">
        <v>956</v>
      </c>
      <c r="D631" s="8" t="s">
        <v>3497</v>
      </c>
      <c r="E631" s="7">
        <v>103650</v>
      </c>
      <c r="F631" s="8" t="s">
        <v>4658</v>
      </c>
      <c r="G631" s="8" t="s">
        <v>4659</v>
      </c>
      <c r="H631" s="8" t="s">
        <v>3505</v>
      </c>
    </row>
    <row r="632" spans="1:8" s="9" customFormat="1" ht="41.4">
      <c r="A632" s="21">
        <v>10277</v>
      </c>
      <c r="B632" s="8" t="s">
        <v>955</v>
      </c>
      <c r="C632" s="8" t="s">
        <v>956</v>
      </c>
      <c r="D632" s="8" t="s">
        <v>3497</v>
      </c>
      <c r="E632" s="7">
        <v>104471</v>
      </c>
      <c r="F632" s="8" t="s">
        <v>4660</v>
      </c>
      <c r="G632" s="8" t="s">
        <v>4661</v>
      </c>
      <c r="H632" s="8" t="s">
        <v>3505</v>
      </c>
    </row>
    <row r="633" spans="1:8" s="9" customFormat="1" ht="55.2">
      <c r="A633" s="21">
        <v>10277</v>
      </c>
      <c r="B633" s="8" t="s">
        <v>955</v>
      </c>
      <c r="C633" s="8" t="s">
        <v>956</v>
      </c>
      <c r="D633" s="8" t="s">
        <v>3497</v>
      </c>
      <c r="E633" s="7">
        <v>104472</v>
      </c>
      <c r="F633" s="8" t="s">
        <v>4662</v>
      </c>
      <c r="G633" s="8" t="s">
        <v>4663</v>
      </c>
      <c r="H633" s="8" t="s">
        <v>3505</v>
      </c>
    </row>
    <row r="634" spans="1:8" s="9" customFormat="1" ht="41.4">
      <c r="A634" s="21">
        <v>10277</v>
      </c>
      <c r="B634" s="8" t="s">
        <v>955</v>
      </c>
      <c r="C634" s="8" t="s">
        <v>956</v>
      </c>
      <c r="D634" s="8" t="s">
        <v>3497</v>
      </c>
      <c r="E634" s="7">
        <v>104473</v>
      </c>
      <c r="F634" s="8" t="s">
        <v>4664</v>
      </c>
      <c r="G634" s="8" t="s">
        <v>4665</v>
      </c>
      <c r="H634" s="8" t="s">
        <v>3505</v>
      </c>
    </row>
    <row r="635" spans="1:8" s="9" customFormat="1" ht="41.4">
      <c r="A635" s="21">
        <v>10277</v>
      </c>
      <c r="B635" s="8" t="s">
        <v>955</v>
      </c>
      <c r="C635" s="8" t="s">
        <v>956</v>
      </c>
      <c r="D635" s="8" t="s">
        <v>3497</v>
      </c>
      <c r="E635" s="7">
        <v>105171</v>
      </c>
      <c r="F635" s="8" t="s">
        <v>4656</v>
      </c>
      <c r="G635" s="8" t="s">
        <v>4666</v>
      </c>
      <c r="H635" s="8" t="s">
        <v>3505</v>
      </c>
    </row>
    <row r="636" spans="1:8" s="9" customFormat="1" ht="41.4">
      <c r="A636" s="21">
        <v>10277</v>
      </c>
      <c r="B636" s="8" t="s">
        <v>955</v>
      </c>
      <c r="C636" s="8" t="s">
        <v>956</v>
      </c>
      <c r="D636" s="8" t="s">
        <v>3497</v>
      </c>
      <c r="E636" s="7">
        <v>105172</v>
      </c>
      <c r="F636" s="8" t="s">
        <v>4658</v>
      </c>
      <c r="G636" s="8" t="s">
        <v>4667</v>
      </c>
      <c r="H636" s="8" t="s">
        <v>3505</v>
      </c>
    </row>
    <row r="637" spans="1:8" s="9" customFormat="1" ht="55.2">
      <c r="A637" s="21">
        <v>10277</v>
      </c>
      <c r="B637" s="8" t="s">
        <v>955</v>
      </c>
      <c r="C637" s="8" t="s">
        <v>956</v>
      </c>
      <c r="D637" s="8" t="s">
        <v>3497</v>
      </c>
      <c r="E637" s="7">
        <v>105173</v>
      </c>
      <c r="F637" s="8" t="s">
        <v>4668</v>
      </c>
      <c r="G637" s="8" t="s">
        <v>4669</v>
      </c>
      <c r="H637" s="8" t="s">
        <v>3505</v>
      </c>
    </row>
    <row r="638" spans="1:8" s="9" customFormat="1" ht="138">
      <c r="A638" s="21">
        <v>10277</v>
      </c>
      <c r="B638" s="8" t="s">
        <v>955</v>
      </c>
      <c r="C638" s="8" t="s">
        <v>956</v>
      </c>
      <c r="D638" s="8" t="s">
        <v>3491</v>
      </c>
      <c r="E638" s="7">
        <v>100666</v>
      </c>
      <c r="F638" s="8" t="s">
        <v>4670</v>
      </c>
      <c r="G638" s="8" t="s">
        <v>4671</v>
      </c>
      <c r="H638" s="8" t="s">
        <v>3500</v>
      </c>
    </row>
    <row r="639" spans="1:8" s="9" customFormat="1" ht="41.4">
      <c r="A639" s="21">
        <v>10277</v>
      </c>
      <c r="B639" s="8" t="s">
        <v>955</v>
      </c>
      <c r="C639" s="8" t="s">
        <v>956</v>
      </c>
      <c r="D639" s="8" t="s">
        <v>3491</v>
      </c>
      <c r="E639" s="7">
        <v>101008</v>
      </c>
      <c r="F639" s="8" t="s">
        <v>4672</v>
      </c>
      <c r="G639" s="8" t="s">
        <v>4673</v>
      </c>
      <c r="H639" s="8" t="s">
        <v>3640</v>
      </c>
    </row>
    <row r="640" spans="1:8" s="9" customFormat="1" ht="41.4">
      <c r="A640" s="21">
        <v>10277</v>
      </c>
      <c r="B640" s="8" t="s">
        <v>955</v>
      </c>
      <c r="C640" s="8" t="s">
        <v>956</v>
      </c>
      <c r="D640" s="8" t="s">
        <v>3491</v>
      </c>
      <c r="E640" s="7">
        <v>101011</v>
      </c>
      <c r="F640" s="8" t="s">
        <v>4674</v>
      </c>
      <c r="G640" s="8" t="s">
        <v>4675</v>
      </c>
      <c r="H640" s="8" t="s">
        <v>3640</v>
      </c>
    </row>
    <row r="641" spans="1:8" s="9" customFormat="1" ht="55.2">
      <c r="A641" s="21">
        <v>10278</v>
      </c>
      <c r="B641" s="8" t="s">
        <v>971</v>
      </c>
      <c r="C641" s="8" t="s">
        <v>972</v>
      </c>
      <c r="D641" s="8" t="s">
        <v>3497</v>
      </c>
      <c r="E641" s="7">
        <v>103025</v>
      </c>
      <c r="F641" s="8" t="s">
        <v>4676</v>
      </c>
      <c r="G641" s="8" t="s">
        <v>4677</v>
      </c>
      <c r="H641" s="8" t="s">
        <v>3505</v>
      </c>
    </row>
    <row r="642" spans="1:8" s="9" customFormat="1" ht="41.4">
      <c r="A642" s="21">
        <v>10278</v>
      </c>
      <c r="B642" s="8" t="s">
        <v>971</v>
      </c>
      <c r="C642" s="8" t="s">
        <v>972</v>
      </c>
      <c r="D642" s="8" t="s">
        <v>3497</v>
      </c>
      <c r="E642" s="7">
        <v>103029</v>
      </c>
      <c r="F642" s="8" t="s">
        <v>4678</v>
      </c>
      <c r="G642" s="8" t="s">
        <v>4679</v>
      </c>
      <c r="H642" s="8" t="s">
        <v>3505</v>
      </c>
    </row>
    <row r="643" spans="1:8" s="9" customFormat="1" ht="55.2">
      <c r="A643" s="21">
        <v>10278</v>
      </c>
      <c r="B643" s="8" t="s">
        <v>971</v>
      </c>
      <c r="C643" s="8" t="s">
        <v>972</v>
      </c>
      <c r="D643" s="8" t="s">
        <v>3497</v>
      </c>
      <c r="E643" s="7">
        <v>103353</v>
      </c>
      <c r="F643" s="8" t="s">
        <v>4680</v>
      </c>
      <c r="G643" s="8" t="s">
        <v>4681</v>
      </c>
      <c r="H643" s="8" t="s">
        <v>3505</v>
      </c>
    </row>
    <row r="644" spans="1:8" s="9" customFormat="1" ht="41.4">
      <c r="A644" s="21">
        <v>10278</v>
      </c>
      <c r="B644" s="8" t="s">
        <v>971</v>
      </c>
      <c r="C644" s="8" t="s">
        <v>972</v>
      </c>
      <c r="D644" s="8" t="s">
        <v>3497</v>
      </c>
      <c r="E644" s="7">
        <v>103358</v>
      </c>
      <c r="F644" s="8" t="s">
        <v>4682</v>
      </c>
      <c r="G644" s="8" t="s">
        <v>4683</v>
      </c>
      <c r="H644" s="8" t="s">
        <v>3505</v>
      </c>
    </row>
    <row r="645" spans="1:8" s="9" customFormat="1" ht="41.4">
      <c r="A645" s="21">
        <v>10278</v>
      </c>
      <c r="B645" s="8" t="s">
        <v>971</v>
      </c>
      <c r="C645" s="8" t="s">
        <v>972</v>
      </c>
      <c r="D645" s="8" t="s">
        <v>3497</v>
      </c>
      <c r="E645" s="7">
        <v>103895</v>
      </c>
      <c r="F645" s="8" t="s">
        <v>4684</v>
      </c>
      <c r="G645" s="8" t="s">
        <v>4685</v>
      </c>
      <c r="H645" s="8" t="s">
        <v>3505</v>
      </c>
    </row>
    <row r="646" spans="1:8" s="9" customFormat="1" ht="55.2">
      <c r="A646" s="21">
        <v>10278</v>
      </c>
      <c r="B646" s="8" t="s">
        <v>971</v>
      </c>
      <c r="C646" s="8" t="s">
        <v>972</v>
      </c>
      <c r="D646" s="8" t="s">
        <v>3497</v>
      </c>
      <c r="E646" s="7">
        <v>103901</v>
      </c>
      <c r="F646" s="8" t="s">
        <v>4686</v>
      </c>
      <c r="G646" s="8" t="s">
        <v>4687</v>
      </c>
      <c r="H646" s="8" t="s">
        <v>3505</v>
      </c>
    </row>
    <row r="647" spans="1:8" s="9" customFormat="1" ht="41.4">
      <c r="A647" s="21">
        <v>10278</v>
      </c>
      <c r="B647" s="8" t="s">
        <v>971</v>
      </c>
      <c r="C647" s="8" t="s">
        <v>972</v>
      </c>
      <c r="D647" s="8" t="s">
        <v>3497</v>
      </c>
      <c r="E647" s="7">
        <v>104477</v>
      </c>
      <c r="F647" s="8" t="s">
        <v>4688</v>
      </c>
      <c r="G647" s="8" t="s">
        <v>4689</v>
      </c>
      <c r="H647" s="8" t="s">
        <v>3505</v>
      </c>
    </row>
    <row r="648" spans="1:8" s="9" customFormat="1" ht="55.2">
      <c r="A648" s="21">
        <v>10278</v>
      </c>
      <c r="B648" s="8" t="s">
        <v>971</v>
      </c>
      <c r="C648" s="8" t="s">
        <v>972</v>
      </c>
      <c r="D648" s="8" t="s">
        <v>3497</v>
      </c>
      <c r="E648" s="7">
        <v>104478</v>
      </c>
      <c r="F648" s="8" t="s">
        <v>4690</v>
      </c>
      <c r="G648" s="8" t="s">
        <v>4691</v>
      </c>
      <c r="H648" s="8" t="s">
        <v>3505</v>
      </c>
    </row>
    <row r="649" spans="1:8" s="9" customFormat="1" ht="41.4">
      <c r="A649" s="21">
        <v>10278</v>
      </c>
      <c r="B649" s="8" t="s">
        <v>971</v>
      </c>
      <c r="C649" s="8" t="s">
        <v>972</v>
      </c>
      <c r="D649" s="8" t="s">
        <v>3497</v>
      </c>
      <c r="E649" s="7">
        <v>104479</v>
      </c>
      <c r="F649" s="8" t="s">
        <v>4692</v>
      </c>
      <c r="G649" s="8" t="s">
        <v>4693</v>
      </c>
      <c r="H649" s="8" t="s">
        <v>3505</v>
      </c>
    </row>
    <row r="650" spans="1:8" s="9" customFormat="1" ht="55.2">
      <c r="A650" s="21">
        <v>10278</v>
      </c>
      <c r="B650" s="8" t="s">
        <v>971</v>
      </c>
      <c r="C650" s="8" t="s">
        <v>972</v>
      </c>
      <c r="D650" s="8" t="s">
        <v>3497</v>
      </c>
      <c r="E650" s="7">
        <v>105175</v>
      </c>
      <c r="F650" s="8" t="s">
        <v>4686</v>
      </c>
      <c r="G650" s="8" t="s">
        <v>4694</v>
      </c>
      <c r="H650" s="8" t="s">
        <v>3505</v>
      </c>
    </row>
    <row r="651" spans="1:8" s="9" customFormat="1" ht="41.4">
      <c r="A651" s="21">
        <v>10278</v>
      </c>
      <c r="B651" s="8" t="s">
        <v>971</v>
      </c>
      <c r="C651" s="8" t="s">
        <v>972</v>
      </c>
      <c r="D651" s="8" t="s">
        <v>3497</v>
      </c>
      <c r="E651" s="7">
        <v>105176</v>
      </c>
      <c r="F651" s="8" t="s">
        <v>4684</v>
      </c>
      <c r="G651" s="8" t="s">
        <v>4695</v>
      </c>
      <c r="H651" s="8" t="s">
        <v>3505</v>
      </c>
    </row>
    <row r="652" spans="1:8" s="9" customFormat="1" ht="55.2">
      <c r="A652" s="21">
        <v>10278</v>
      </c>
      <c r="B652" s="8" t="s">
        <v>971</v>
      </c>
      <c r="C652" s="8" t="s">
        <v>972</v>
      </c>
      <c r="D652" s="8" t="s">
        <v>3497</v>
      </c>
      <c r="E652" s="7">
        <v>105177</v>
      </c>
      <c r="F652" s="8" t="s">
        <v>4696</v>
      </c>
      <c r="G652" s="8" t="s">
        <v>4697</v>
      </c>
      <c r="H652" s="8" t="s">
        <v>3505</v>
      </c>
    </row>
    <row r="653" spans="1:8" s="9" customFormat="1" ht="41.4">
      <c r="A653" s="21">
        <v>10278</v>
      </c>
      <c r="B653" s="8" t="s">
        <v>971</v>
      </c>
      <c r="C653" s="8" t="s">
        <v>972</v>
      </c>
      <c r="D653" s="8" t="s">
        <v>3491</v>
      </c>
      <c r="E653" s="7">
        <v>104250</v>
      </c>
      <c r="F653" s="8" t="s">
        <v>4698</v>
      </c>
      <c r="G653" s="8" t="s">
        <v>4699</v>
      </c>
      <c r="H653" s="8" t="s">
        <v>3640</v>
      </c>
    </row>
    <row r="654" spans="1:8" s="9" customFormat="1" ht="138">
      <c r="A654" s="21">
        <v>10278</v>
      </c>
      <c r="B654" s="8" t="s">
        <v>971</v>
      </c>
      <c r="C654" s="8" t="s">
        <v>972</v>
      </c>
      <c r="D654" s="8" t="s">
        <v>3491</v>
      </c>
      <c r="E654" s="7">
        <v>103171</v>
      </c>
      <c r="F654" s="8" t="s">
        <v>4700</v>
      </c>
      <c r="G654" s="8" t="s">
        <v>4701</v>
      </c>
      <c r="H654" s="8" t="s">
        <v>3500</v>
      </c>
    </row>
    <row r="655" spans="1:8" s="9" customFormat="1" ht="55.2">
      <c r="A655" s="21">
        <v>10278</v>
      </c>
      <c r="B655" s="8" t="s">
        <v>971</v>
      </c>
      <c r="C655" s="8" t="s">
        <v>972</v>
      </c>
      <c r="D655" s="8" t="s">
        <v>3491</v>
      </c>
      <c r="E655" s="7">
        <v>101138</v>
      </c>
      <c r="F655" s="8" t="s">
        <v>4702</v>
      </c>
      <c r="G655" s="8" t="s">
        <v>4703</v>
      </c>
      <c r="H655" s="8" t="s">
        <v>3640</v>
      </c>
    </row>
    <row r="656" spans="1:8" s="9" customFormat="1" ht="55.2">
      <c r="A656" s="21">
        <v>10278</v>
      </c>
      <c r="B656" s="8" t="s">
        <v>971</v>
      </c>
      <c r="C656" s="8" t="s">
        <v>972</v>
      </c>
      <c r="D656" s="8" t="s">
        <v>3708</v>
      </c>
      <c r="E656" s="7">
        <v>105194</v>
      </c>
      <c r="F656" s="8" t="s">
        <v>4704</v>
      </c>
      <c r="G656" s="8" t="s">
        <v>4705</v>
      </c>
      <c r="H656" s="8" t="s">
        <v>3500</v>
      </c>
    </row>
    <row r="657" spans="1:8" s="9" customFormat="1" ht="41.4">
      <c r="A657" s="21">
        <v>10279</v>
      </c>
      <c r="B657" s="8" t="s">
        <v>981</v>
      </c>
      <c r="C657" s="8" t="s">
        <v>982</v>
      </c>
      <c r="D657" s="8" t="s">
        <v>3497</v>
      </c>
      <c r="E657" s="7">
        <v>102978</v>
      </c>
      <c r="F657" s="8" t="s">
        <v>4706</v>
      </c>
      <c r="G657" s="8" t="s">
        <v>4707</v>
      </c>
      <c r="H657" s="8" t="s">
        <v>3505</v>
      </c>
    </row>
    <row r="658" spans="1:8" s="9" customFormat="1" ht="41.4">
      <c r="A658" s="21">
        <v>10279</v>
      </c>
      <c r="B658" s="8" t="s">
        <v>981</v>
      </c>
      <c r="C658" s="8" t="s">
        <v>982</v>
      </c>
      <c r="D658" s="8" t="s">
        <v>3497</v>
      </c>
      <c r="E658" s="7">
        <v>102979</v>
      </c>
      <c r="F658" s="8" t="s">
        <v>4708</v>
      </c>
      <c r="G658" s="8" t="s">
        <v>4709</v>
      </c>
      <c r="H658" s="8" t="s">
        <v>3505</v>
      </c>
    </row>
    <row r="659" spans="1:8" s="9" customFormat="1" ht="41.4">
      <c r="A659" s="21">
        <v>10279</v>
      </c>
      <c r="B659" s="8" t="s">
        <v>981</v>
      </c>
      <c r="C659" s="8" t="s">
        <v>982</v>
      </c>
      <c r="D659" s="8" t="s">
        <v>3497</v>
      </c>
      <c r="E659" s="7">
        <v>103321</v>
      </c>
      <c r="F659" s="8" t="s">
        <v>4710</v>
      </c>
      <c r="G659" s="8" t="s">
        <v>4711</v>
      </c>
      <c r="H659" s="8" t="s">
        <v>3505</v>
      </c>
    </row>
    <row r="660" spans="1:8" s="9" customFormat="1" ht="41.4">
      <c r="A660" s="21">
        <v>10279</v>
      </c>
      <c r="B660" s="8" t="s">
        <v>981</v>
      </c>
      <c r="C660" s="8" t="s">
        <v>982</v>
      </c>
      <c r="D660" s="8" t="s">
        <v>3497</v>
      </c>
      <c r="E660" s="7">
        <v>103323</v>
      </c>
      <c r="F660" s="8" t="s">
        <v>4712</v>
      </c>
      <c r="G660" s="8" t="s">
        <v>4713</v>
      </c>
      <c r="H660" s="8" t="s">
        <v>3505</v>
      </c>
    </row>
    <row r="661" spans="1:8" s="9" customFormat="1" ht="41.4">
      <c r="A661" s="21">
        <v>10279</v>
      </c>
      <c r="B661" s="8" t="s">
        <v>981</v>
      </c>
      <c r="C661" s="8" t="s">
        <v>982</v>
      </c>
      <c r="D661" s="8" t="s">
        <v>3497</v>
      </c>
      <c r="E661" s="7">
        <v>103790</v>
      </c>
      <c r="F661" s="8" t="s">
        <v>4714</v>
      </c>
      <c r="G661" s="8" t="s">
        <v>4715</v>
      </c>
      <c r="H661" s="8" t="s">
        <v>3505</v>
      </c>
    </row>
    <row r="662" spans="1:8" s="9" customFormat="1" ht="41.4">
      <c r="A662" s="21">
        <v>10279</v>
      </c>
      <c r="B662" s="8" t="s">
        <v>981</v>
      </c>
      <c r="C662" s="8" t="s">
        <v>982</v>
      </c>
      <c r="D662" s="8" t="s">
        <v>3497</v>
      </c>
      <c r="E662" s="7">
        <v>103791</v>
      </c>
      <c r="F662" s="8" t="s">
        <v>4716</v>
      </c>
      <c r="G662" s="8" t="s">
        <v>4717</v>
      </c>
      <c r="H662" s="8" t="s">
        <v>3505</v>
      </c>
    </row>
    <row r="663" spans="1:8" s="9" customFormat="1" ht="41.4">
      <c r="A663" s="21">
        <v>10279</v>
      </c>
      <c r="B663" s="8" t="s">
        <v>981</v>
      </c>
      <c r="C663" s="8" t="s">
        <v>982</v>
      </c>
      <c r="D663" s="8" t="s">
        <v>3497</v>
      </c>
      <c r="E663" s="7">
        <v>103797</v>
      </c>
      <c r="F663" s="8" t="s">
        <v>4718</v>
      </c>
      <c r="G663" s="8" t="s">
        <v>4719</v>
      </c>
      <c r="H663" s="8" t="s">
        <v>3505</v>
      </c>
    </row>
    <row r="664" spans="1:8" s="9" customFormat="1" ht="41.4">
      <c r="A664" s="21">
        <v>10279</v>
      </c>
      <c r="B664" s="8" t="s">
        <v>981</v>
      </c>
      <c r="C664" s="8" t="s">
        <v>982</v>
      </c>
      <c r="D664" s="8" t="s">
        <v>3497</v>
      </c>
      <c r="E664" s="7">
        <v>103799</v>
      </c>
      <c r="F664" s="8" t="s">
        <v>4720</v>
      </c>
      <c r="G664" s="8" t="s">
        <v>4721</v>
      </c>
      <c r="H664" s="8" t="s">
        <v>3505</v>
      </c>
    </row>
    <row r="665" spans="1:8" s="9" customFormat="1" ht="41.4">
      <c r="A665" s="21">
        <v>10279</v>
      </c>
      <c r="B665" s="8" t="s">
        <v>981</v>
      </c>
      <c r="C665" s="8" t="s">
        <v>982</v>
      </c>
      <c r="D665" s="8" t="s">
        <v>3497</v>
      </c>
      <c r="E665" s="7">
        <v>104474</v>
      </c>
      <c r="F665" s="8" t="s">
        <v>4722</v>
      </c>
      <c r="G665" s="8" t="s">
        <v>4723</v>
      </c>
      <c r="H665" s="8" t="s">
        <v>3505</v>
      </c>
    </row>
    <row r="666" spans="1:8" s="9" customFormat="1" ht="55.2">
      <c r="A666" s="21">
        <v>10279</v>
      </c>
      <c r="B666" s="8" t="s">
        <v>981</v>
      </c>
      <c r="C666" s="8" t="s">
        <v>982</v>
      </c>
      <c r="D666" s="8" t="s">
        <v>3497</v>
      </c>
      <c r="E666" s="7">
        <v>104475</v>
      </c>
      <c r="F666" s="8" t="s">
        <v>4724</v>
      </c>
      <c r="G666" s="8" t="s">
        <v>4725</v>
      </c>
      <c r="H666" s="8" t="s">
        <v>3505</v>
      </c>
    </row>
    <row r="667" spans="1:8" s="9" customFormat="1" ht="41.4">
      <c r="A667" s="21">
        <v>10279</v>
      </c>
      <c r="B667" s="8" t="s">
        <v>981</v>
      </c>
      <c r="C667" s="8" t="s">
        <v>982</v>
      </c>
      <c r="D667" s="8" t="s">
        <v>3497</v>
      </c>
      <c r="E667" s="7">
        <v>104476</v>
      </c>
      <c r="F667" s="8" t="s">
        <v>4726</v>
      </c>
      <c r="G667" s="8" t="s">
        <v>4727</v>
      </c>
      <c r="H667" s="8" t="s">
        <v>3505</v>
      </c>
    </row>
    <row r="668" spans="1:8" s="9" customFormat="1" ht="41.4">
      <c r="A668" s="21">
        <v>10279</v>
      </c>
      <c r="B668" s="8" t="s">
        <v>981</v>
      </c>
      <c r="C668" s="8" t="s">
        <v>982</v>
      </c>
      <c r="D668" s="8" t="s">
        <v>3497</v>
      </c>
      <c r="E668" s="7">
        <v>105158</v>
      </c>
      <c r="F668" s="8" t="s">
        <v>4728</v>
      </c>
      <c r="G668" s="8" t="s">
        <v>4729</v>
      </c>
      <c r="H668" s="8" t="s">
        <v>3505</v>
      </c>
    </row>
    <row r="669" spans="1:8" s="9" customFormat="1" ht="55.2">
      <c r="A669" s="21">
        <v>10279</v>
      </c>
      <c r="B669" s="8" t="s">
        <v>981</v>
      </c>
      <c r="C669" s="8" t="s">
        <v>982</v>
      </c>
      <c r="D669" s="8" t="s">
        <v>3497</v>
      </c>
      <c r="E669" s="7">
        <v>105159</v>
      </c>
      <c r="F669" s="8" t="s">
        <v>4730</v>
      </c>
      <c r="G669" s="8" t="s">
        <v>4731</v>
      </c>
      <c r="H669" s="8" t="s">
        <v>3505</v>
      </c>
    </row>
    <row r="670" spans="1:8" s="9" customFormat="1" ht="41.4">
      <c r="A670" s="21">
        <v>10279</v>
      </c>
      <c r="B670" s="8" t="s">
        <v>981</v>
      </c>
      <c r="C670" s="8" t="s">
        <v>982</v>
      </c>
      <c r="D670" s="8" t="s">
        <v>3497</v>
      </c>
      <c r="E670" s="7">
        <v>105160</v>
      </c>
      <c r="F670" s="8" t="s">
        <v>4732</v>
      </c>
      <c r="G670" s="8" t="s">
        <v>4733</v>
      </c>
      <c r="H670" s="8" t="s">
        <v>3505</v>
      </c>
    </row>
    <row r="671" spans="1:8" s="9" customFormat="1" ht="55.2">
      <c r="A671" s="21">
        <v>10279</v>
      </c>
      <c r="B671" s="8" t="s">
        <v>981</v>
      </c>
      <c r="C671" s="8" t="s">
        <v>982</v>
      </c>
      <c r="D671" s="8" t="s">
        <v>3497</v>
      </c>
      <c r="E671" s="7">
        <v>105167</v>
      </c>
      <c r="F671" s="8" t="s">
        <v>4734</v>
      </c>
      <c r="G671" s="8" t="s">
        <v>4735</v>
      </c>
      <c r="H671" s="8" t="s">
        <v>3505</v>
      </c>
    </row>
    <row r="672" spans="1:8" s="9" customFormat="1" ht="55.2">
      <c r="A672" s="21">
        <v>10279</v>
      </c>
      <c r="B672" s="8" t="s">
        <v>981</v>
      </c>
      <c r="C672" s="8" t="s">
        <v>982</v>
      </c>
      <c r="D672" s="8" t="s">
        <v>3497</v>
      </c>
      <c r="E672" s="7">
        <v>105174</v>
      </c>
      <c r="F672" s="8" t="s">
        <v>4736</v>
      </c>
      <c r="G672" s="8" t="s">
        <v>4737</v>
      </c>
      <c r="H672" s="8" t="s">
        <v>3505</v>
      </c>
    </row>
    <row r="673" spans="1:8" s="9" customFormat="1" ht="27.6">
      <c r="A673" s="21">
        <v>10279</v>
      </c>
      <c r="B673" s="8" t="s">
        <v>981</v>
      </c>
      <c r="C673" s="8" t="s">
        <v>982</v>
      </c>
      <c r="D673" s="8" t="s">
        <v>3597</v>
      </c>
      <c r="E673" s="7">
        <v>104915</v>
      </c>
      <c r="F673" s="8" t="s">
        <v>4738</v>
      </c>
      <c r="G673" s="8" t="s">
        <v>4739</v>
      </c>
      <c r="H673" s="8" t="s">
        <v>4740</v>
      </c>
    </row>
    <row r="674" spans="1:8" s="9" customFormat="1" ht="41.4">
      <c r="A674" s="21">
        <v>10279</v>
      </c>
      <c r="B674" s="8" t="s">
        <v>981</v>
      </c>
      <c r="C674" s="8" t="s">
        <v>982</v>
      </c>
      <c r="D674" s="8" t="s">
        <v>3597</v>
      </c>
      <c r="E674" s="7">
        <v>104916</v>
      </c>
      <c r="F674" s="8" t="s">
        <v>4741</v>
      </c>
      <c r="G674" s="8" t="s">
        <v>4742</v>
      </c>
      <c r="H674" s="8" t="s">
        <v>4740</v>
      </c>
    </row>
    <row r="675" spans="1:8" s="9" customFormat="1" ht="41.4">
      <c r="A675" s="21">
        <v>10279</v>
      </c>
      <c r="B675" s="8" t="s">
        <v>981</v>
      </c>
      <c r="C675" s="8" t="s">
        <v>982</v>
      </c>
      <c r="D675" s="8" t="s">
        <v>3597</v>
      </c>
      <c r="E675" s="7">
        <v>100639</v>
      </c>
      <c r="F675" s="8" t="s">
        <v>4743</v>
      </c>
      <c r="G675" s="8" t="s">
        <v>4744</v>
      </c>
      <c r="H675" s="8" t="s">
        <v>3624</v>
      </c>
    </row>
    <row r="676" spans="1:8" s="9" customFormat="1" ht="41.4">
      <c r="A676" s="21">
        <v>10279</v>
      </c>
      <c r="B676" s="8" t="s">
        <v>981</v>
      </c>
      <c r="C676" s="8" t="s">
        <v>982</v>
      </c>
      <c r="D676" s="8" t="s">
        <v>3491</v>
      </c>
      <c r="E676" s="7">
        <v>101071</v>
      </c>
      <c r="F676" s="8" t="s">
        <v>4745</v>
      </c>
      <c r="G676" s="8" t="s">
        <v>4746</v>
      </c>
      <c r="H676" s="8" t="s">
        <v>3640</v>
      </c>
    </row>
    <row r="677" spans="1:8" s="9" customFormat="1" ht="41.4">
      <c r="A677" s="21">
        <v>10279</v>
      </c>
      <c r="B677" s="8" t="s">
        <v>981</v>
      </c>
      <c r="C677" s="8" t="s">
        <v>982</v>
      </c>
      <c r="D677" s="8" t="s">
        <v>3491</v>
      </c>
      <c r="E677" s="7">
        <v>101074</v>
      </c>
      <c r="F677" s="8" t="s">
        <v>4747</v>
      </c>
      <c r="G677" s="8" t="s">
        <v>4748</v>
      </c>
      <c r="H677" s="8" t="s">
        <v>3640</v>
      </c>
    </row>
    <row r="678" spans="1:8" s="9" customFormat="1" ht="138">
      <c r="A678" s="21">
        <v>10279</v>
      </c>
      <c r="B678" s="8" t="s">
        <v>981</v>
      </c>
      <c r="C678" s="8" t="s">
        <v>982</v>
      </c>
      <c r="D678" s="8" t="s">
        <v>3491</v>
      </c>
      <c r="E678" s="7">
        <v>101455</v>
      </c>
      <c r="F678" s="8" t="s">
        <v>4749</v>
      </c>
      <c r="G678" s="8" t="s">
        <v>4750</v>
      </c>
      <c r="H678" s="8" t="s">
        <v>3500</v>
      </c>
    </row>
    <row r="679" spans="1:8" s="9" customFormat="1" ht="41.4">
      <c r="A679" s="21">
        <v>10279</v>
      </c>
      <c r="B679" s="8" t="s">
        <v>981</v>
      </c>
      <c r="C679" s="8" t="s">
        <v>982</v>
      </c>
      <c r="D679" s="8" t="s">
        <v>3692</v>
      </c>
      <c r="E679" s="7">
        <v>105162</v>
      </c>
      <c r="F679" s="8" t="s">
        <v>4751</v>
      </c>
      <c r="G679" s="8" t="s">
        <v>4752</v>
      </c>
      <c r="H679" s="8" t="s">
        <v>4753</v>
      </c>
    </row>
    <row r="680" spans="1:8" s="9" customFormat="1" ht="41.4">
      <c r="A680" s="21">
        <v>10279</v>
      </c>
      <c r="B680" s="8" t="s">
        <v>981</v>
      </c>
      <c r="C680" s="8" t="s">
        <v>982</v>
      </c>
      <c r="D680" s="8" t="s">
        <v>3692</v>
      </c>
      <c r="E680" s="7">
        <v>101391</v>
      </c>
      <c r="F680" s="8" t="s">
        <v>4754</v>
      </c>
      <c r="G680" s="8" t="s">
        <v>4755</v>
      </c>
      <c r="H680" s="8" t="s">
        <v>4756</v>
      </c>
    </row>
    <row r="681" spans="1:8" s="9" customFormat="1" ht="41.4">
      <c r="A681" s="21">
        <v>10279</v>
      </c>
      <c r="B681" s="8" t="s">
        <v>981</v>
      </c>
      <c r="C681" s="8" t="s">
        <v>982</v>
      </c>
      <c r="D681" s="8" t="s">
        <v>3692</v>
      </c>
      <c r="E681" s="7">
        <v>101393</v>
      </c>
      <c r="F681" s="8" t="s">
        <v>4757</v>
      </c>
      <c r="G681" s="8" t="s">
        <v>4758</v>
      </c>
      <c r="H681" s="8" t="s">
        <v>4434</v>
      </c>
    </row>
    <row r="682" spans="1:8" s="9" customFormat="1" ht="27.6">
      <c r="A682" s="21">
        <v>10279</v>
      </c>
      <c r="B682" s="8" t="s">
        <v>981</v>
      </c>
      <c r="C682" s="8" t="s">
        <v>982</v>
      </c>
      <c r="D682" s="8" t="s">
        <v>3708</v>
      </c>
      <c r="E682" s="7">
        <v>104897</v>
      </c>
      <c r="F682" s="8" t="s">
        <v>4759</v>
      </c>
      <c r="G682" s="8" t="s">
        <v>4759</v>
      </c>
      <c r="H682" s="8" t="s">
        <v>3951</v>
      </c>
    </row>
    <row r="683" spans="1:8" s="9" customFormat="1" ht="27.6">
      <c r="A683" s="21">
        <v>10279</v>
      </c>
      <c r="B683" s="8" t="s">
        <v>981</v>
      </c>
      <c r="C683" s="8" t="s">
        <v>982</v>
      </c>
      <c r="D683" s="8" t="s">
        <v>3708</v>
      </c>
      <c r="E683" s="7">
        <v>104898</v>
      </c>
      <c r="F683" s="8" t="s">
        <v>4760</v>
      </c>
      <c r="G683" s="8" t="s">
        <v>4760</v>
      </c>
      <c r="H683" s="8" t="s">
        <v>3951</v>
      </c>
    </row>
    <row r="684" spans="1:8" s="9" customFormat="1" ht="41.4">
      <c r="A684" s="21">
        <v>10279</v>
      </c>
      <c r="B684" s="8" t="s">
        <v>981</v>
      </c>
      <c r="C684" s="8" t="s">
        <v>982</v>
      </c>
      <c r="D684" s="8" t="s">
        <v>3708</v>
      </c>
      <c r="E684" s="7">
        <v>104899</v>
      </c>
      <c r="F684" s="8" t="s">
        <v>4761</v>
      </c>
      <c r="G684" s="8" t="s">
        <v>4762</v>
      </c>
      <c r="H684" s="8" t="s">
        <v>3951</v>
      </c>
    </row>
    <row r="685" spans="1:8" s="9" customFormat="1" ht="41.4">
      <c r="A685" s="21">
        <v>10279</v>
      </c>
      <c r="B685" s="8" t="s">
        <v>981</v>
      </c>
      <c r="C685" s="8" t="s">
        <v>982</v>
      </c>
      <c r="D685" s="8" t="s">
        <v>3708</v>
      </c>
      <c r="E685" s="7">
        <v>104900</v>
      </c>
      <c r="F685" s="8" t="s">
        <v>4763</v>
      </c>
      <c r="G685" s="8" t="s">
        <v>4763</v>
      </c>
      <c r="H685" s="8" t="s">
        <v>3951</v>
      </c>
    </row>
    <row r="686" spans="1:8" s="9" customFormat="1" ht="41.4">
      <c r="A686" s="21">
        <v>10279</v>
      </c>
      <c r="B686" s="8" t="s">
        <v>981</v>
      </c>
      <c r="C686" s="8" t="s">
        <v>982</v>
      </c>
      <c r="D686" s="8" t="s">
        <v>3708</v>
      </c>
      <c r="E686" s="7">
        <v>104901</v>
      </c>
      <c r="F686" s="8" t="s">
        <v>4764</v>
      </c>
      <c r="G686" s="8" t="s">
        <v>4765</v>
      </c>
      <c r="H686" s="8" t="s">
        <v>3951</v>
      </c>
    </row>
    <row r="687" spans="1:8" s="9" customFormat="1" ht="41.4">
      <c r="A687" s="21">
        <v>10279</v>
      </c>
      <c r="B687" s="8" t="s">
        <v>981</v>
      </c>
      <c r="C687" s="8" t="s">
        <v>982</v>
      </c>
      <c r="D687" s="8" t="s">
        <v>3708</v>
      </c>
      <c r="E687" s="7">
        <v>104902</v>
      </c>
      <c r="F687" s="8" t="s">
        <v>4766</v>
      </c>
      <c r="G687" s="8" t="s">
        <v>4767</v>
      </c>
      <c r="H687" s="8" t="s">
        <v>3951</v>
      </c>
    </row>
    <row r="688" spans="1:8" s="9" customFormat="1" ht="27.6">
      <c r="A688" s="21">
        <v>10279</v>
      </c>
      <c r="B688" s="8" t="s">
        <v>981</v>
      </c>
      <c r="C688" s="8" t="s">
        <v>982</v>
      </c>
      <c r="D688" s="8" t="s">
        <v>3708</v>
      </c>
      <c r="E688" s="7">
        <v>104904</v>
      </c>
      <c r="F688" s="8" t="s">
        <v>4768</v>
      </c>
      <c r="G688" s="8" t="s">
        <v>4768</v>
      </c>
      <c r="H688" s="8" t="s">
        <v>3951</v>
      </c>
    </row>
    <row r="689" spans="1:8" s="9" customFormat="1" ht="27.6">
      <c r="A689" s="21">
        <v>10279</v>
      </c>
      <c r="B689" s="8" t="s">
        <v>981</v>
      </c>
      <c r="C689" s="8" t="s">
        <v>982</v>
      </c>
      <c r="D689" s="8" t="s">
        <v>3708</v>
      </c>
      <c r="E689" s="7">
        <v>104905</v>
      </c>
      <c r="F689" s="8" t="s">
        <v>4769</v>
      </c>
      <c r="G689" s="8" t="s">
        <v>4769</v>
      </c>
      <c r="H689" s="8" t="s">
        <v>3951</v>
      </c>
    </row>
    <row r="690" spans="1:8" s="9" customFormat="1" ht="27.6">
      <c r="A690" s="21">
        <v>10279</v>
      </c>
      <c r="B690" s="8" t="s">
        <v>981</v>
      </c>
      <c r="C690" s="8" t="s">
        <v>982</v>
      </c>
      <c r="D690" s="8" t="s">
        <v>3708</v>
      </c>
      <c r="E690" s="7">
        <v>104906</v>
      </c>
      <c r="F690" s="8" t="s">
        <v>4770</v>
      </c>
      <c r="G690" s="8" t="s">
        <v>4770</v>
      </c>
      <c r="H690" s="8" t="s">
        <v>3951</v>
      </c>
    </row>
    <row r="691" spans="1:8" s="9" customFormat="1" ht="41.4">
      <c r="A691" s="21">
        <v>10279</v>
      </c>
      <c r="B691" s="8" t="s">
        <v>981</v>
      </c>
      <c r="C691" s="8" t="s">
        <v>982</v>
      </c>
      <c r="D691" s="8" t="s">
        <v>3708</v>
      </c>
      <c r="E691" s="7">
        <v>104907</v>
      </c>
      <c r="F691" s="8" t="s">
        <v>4771</v>
      </c>
      <c r="G691" s="8" t="s">
        <v>4772</v>
      </c>
      <c r="H691" s="8" t="s">
        <v>3951</v>
      </c>
    </row>
    <row r="692" spans="1:8" s="9" customFormat="1" ht="41.4">
      <c r="A692" s="21">
        <v>10279</v>
      </c>
      <c r="B692" s="8" t="s">
        <v>981</v>
      </c>
      <c r="C692" s="8" t="s">
        <v>982</v>
      </c>
      <c r="D692" s="8" t="s">
        <v>3708</v>
      </c>
      <c r="E692" s="7">
        <v>104908</v>
      </c>
      <c r="F692" s="8" t="s">
        <v>4773</v>
      </c>
      <c r="G692" s="8" t="s">
        <v>4773</v>
      </c>
      <c r="H692" s="8" t="s">
        <v>3951</v>
      </c>
    </row>
    <row r="693" spans="1:8" s="9" customFormat="1" ht="41.4">
      <c r="A693" s="21">
        <v>10279</v>
      </c>
      <c r="B693" s="8" t="s">
        <v>981</v>
      </c>
      <c r="C693" s="8" t="s">
        <v>982</v>
      </c>
      <c r="D693" s="8" t="s">
        <v>3708</v>
      </c>
      <c r="E693" s="7">
        <v>104909</v>
      </c>
      <c r="F693" s="8" t="s">
        <v>4774</v>
      </c>
      <c r="G693" s="8" t="s">
        <v>4775</v>
      </c>
      <c r="H693" s="8" t="s">
        <v>3951</v>
      </c>
    </row>
    <row r="694" spans="1:8" s="9" customFormat="1" ht="41.4">
      <c r="A694" s="21">
        <v>10279</v>
      </c>
      <c r="B694" s="8" t="s">
        <v>981</v>
      </c>
      <c r="C694" s="8" t="s">
        <v>982</v>
      </c>
      <c r="D694" s="8" t="s">
        <v>3708</v>
      </c>
      <c r="E694" s="7">
        <v>104910</v>
      </c>
      <c r="F694" s="8" t="s">
        <v>4776</v>
      </c>
      <c r="G694" s="8" t="s">
        <v>4777</v>
      </c>
      <c r="H694" s="8" t="s">
        <v>3951</v>
      </c>
    </row>
    <row r="695" spans="1:8" s="9" customFormat="1" ht="27.6">
      <c r="A695" s="21">
        <v>10279</v>
      </c>
      <c r="B695" s="8" t="s">
        <v>981</v>
      </c>
      <c r="C695" s="8" t="s">
        <v>982</v>
      </c>
      <c r="D695" s="8" t="s">
        <v>3708</v>
      </c>
      <c r="E695" s="7">
        <v>104912</v>
      </c>
      <c r="F695" s="8" t="s">
        <v>4778</v>
      </c>
      <c r="G695" s="8" t="s">
        <v>4778</v>
      </c>
      <c r="H695" s="8" t="s">
        <v>3951</v>
      </c>
    </row>
    <row r="696" spans="1:8" s="9" customFormat="1" ht="41.4">
      <c r="A696" s="21">
        <v>10279</v>
      </c>
      <c r="B696" s="8" t="s">
        <v>981</v>
      </c>
      <c r="C696" s="8" t="s">
        <v>982</v>
      </c>
      <c r="D696" s="8" t="s">
        <v>3708</v>
      </c>
      <c r="E696" s="7">
        <v>104913</v>
      </c>
      <c r="F696" s="8" t="s">
        <v>4779</v>
      </c>
      <c r="G696" s="8" t="s">
        <v>4780</v>
      </c>
      <c r="H696" s="8" t="s">
        <v>3951</v>
      </c>
    </row>
    <row r="697" spans="1:8" s="9" customFormat="1" ht="41.4">
      <c r="A697" s="21">
        <v>10279</v>
      </c>
      <c r="B697" s="8" t="s">
        <v>981</v>
      </c>
      <c r="C697" s="8" t="s">
        <v>982</v>
      </c>
      <c r="D697" s="8" t="s">
        <v>3708</v>
      </c>
      <c r="E697" s="7">
        <v>104914</v>
      </c>
      <c r="F697" s="8" t="s">
        <v>4781</v>
      </c>
      <c r="G697" s="8" t="s">
        <v>4782</v>
      </c>
      <c r="H697" s="8" t="s">
        <v>3951</v>
      </c>
    </row>
    <row r="698" spans="1:8" s="9" customFormat="1" ht="41.4">
      <c r="A698" s="21">
        <v>10279</v>
      </c>
      <c r="B698" s="8" t="s">
        <v>981</v>
      </c>
      <c r="C698" s="8" t="s">
        <v>982</v>
      </c>
      <c r="D698" s="8" t="s">
        <v>3708</v>
      </c>
      <c r="E698" s="7">
        <v>104917</v>
      </c>
      <c r="F698" s="8" t="s">
        <v>4783</v>
      </c>
      <c r="G698" s="8" t="s">
        <v>4783</v>
      </c>
      <c r="H698" s="8" t="s">
        <v>3951</v>
      </c>
    </row>
    <row r="699" spans="1:8" s="9" customFormat="1" ht="27.6">
      <c r="A699" s="21">
        <v>10279</v>
      </c>
      <c r="B699" s="8" t="s">
        <v>981</v>
      </c>
      <c r="C699" s="8" t="s">
        <v>982</v>
      </c>
      <c r="D699" s="8" t="s">
        <v>3708</v>
      </c>
      <c r="E699" s="7">
        <v>104918</v>
      </c>
      <c r="F699" s="8" t="s">
        <v>4784</v>
      </c>
      <c r="G699" s="8" t="s">
        <v>4784</v>
      </c>
      <c r="H699" s="8" t="s">
        <v>3951</v>
      </c>
    </row>
    <row r="700" spans="1:8" s="9" customFormat="1" ht="27.6">
      <c r="A700" s="21">
        <v>10279</v>
      </c>
      <c r="B700" s="8" t="s">
        <v>981</v>
      </c>
      <c r="C700" s="8" t="s">
        <v>982</v>
      </c>
      <c r="D700" s="8" t="s">
        <v>3708</v>
      </c>
      <c r="E700" s="7">
        <v>104919</v>
      </c>
      <c r="F700" s="8" t="s">
        <v>4785</v>
      </c>
      <c r="G700" s="8" t="s">
        <v>4785</v>
      </c>
      <c r="H700" s="8" t="s">
        <v>3951</v>
      </c>
    </row>
    <row r="701" spans="1:8" s="9" customFormat="1" ht="27.6">
      <c r="A701" s="21">
        <v>10279</v>
      </c>
      <c r="B701" s="8" t="s">
        <v>981</v>
      </c>
      <c r="C701" s="8" t="s">
        <v>982</v>
      </c>
      <c r="D701" s="8" t="s">
        <v>3708</v>
      </c>
      <c r="E701" s="7">
        <v>104920</v>
      </c>
      <c r="F701" s="8" t="s">
        <v>4786</v>
      </c>
      <c r="G701" s="8" t="s">
        <v>4786</v>
      </c>
      <c r="H701" s="8" t="s">
        <v>3951</v>
      </c>
    </row>
    <row r="702" spans="1:8" s="9" customFormat="1" ht="27.6">
      <c r="A702" s="21">
        <v>10279</v>
      </c>
      <c r="B702" s="8" t="s">
        <v>981</v>
      </c>
      <c r="C702" s="8" t="s">
        <v>982</v>
      </c>
      <c r="D702" s="8" t="s">
        <v>3708</v>
      </c>
      <c r="E702" s="7">
        <v>104921</v>
      </c>
      <c r="F702" s="8" t="s">
        <v>4787</v>
      </c>
      <c r="G702" s="8" t="s">
        <v>4787</v>
      </c>
      <c r="H702" s="8" t="s">
        <v>3951</v>
      </c>
    </row>
    <row r="703" spans="1:8" s="9" customFormat="1" ht="55.2">
      <c r="A703" s="21">
        <v>10279</v>
      </c>
      <c r="B703" s="8" t="s">
        <v>981</v>
      </c>
      <c r="C703" s="8" t="s">
        <v>982</v>
      </c>
      <c r="D703" s="8" t="s">
        <v>3708</v>
      </c>
      <c r="E703" s="7">
        <v>105199</v>
      </c>
      <c r="F703" s="8" t="s">
        <v>4788</v>
      </c>
      <c r="G703" s="8" t="s">
        <v>4789</v>
      </c>
      <c r="H703" s="8" t="s">
        <v>3500</v>
      </c>
    </row>
    <row r="704" spans="1:8" s="9" customFormat="1" ht="55.2">
      <c r="A704" s="21">
        <v>10279</v>
      </c>
      <c r="B704" s="8" t="s">
        <v>981</v>
      </c>
      <c r="C704" s="8" t="s">
        <v>982</v>
      </c>
      <c r="D704" s="8" t="s">
        <v>3708</v>
      </c>
      <c r="E704" s="7">
        <v>105200</v>
      </c>
      <c r="F704" s="8" t="s">
        <v>4788</v>
      </c>
      <c r="G704" s="8" t="s">
        <v>4789</v>
      </c>
      <c r="H704" s="8" t="s">
        <v>3500</v>
      </c>
    </row>
    <row r="705" spans="1:8" s="9" customFormat="1" ht="55.2">
      <c r="A705" s="21">
        <v>10279</v>
      </c>
      <c r="B705" s="8" t="s">
        <v>981</v>
      </c>
      <c r="C705" s="8" t="s">
        <v>982</v>
      </c>
      <c r="D705" s="8" t="s">
        <v>3708</v>
      </c>
      <c r="E705" s="7">
        <v>105201</v>
      </c>
      <c r="F705" s="8" t="s">
        <v>4788</v>
      </c>
      <c r="G705" s="8" t="s">
        <v>4789</v>
      </c>
      <c r="H705" s="8" t="s">
        <v>3500</v>
      </c>
    </row>
    <row r="706" spans="1:8" s="9" customFormat="1" ht="55.2">
      <c r="A706" s="21">
        <v>10279</v>
      </c>
      <c r="B706" s="8" t="s">
        <v>981</v>
      </c>
      <c r="C706" s="8" t="s">
        <v>982</v>
      </c>
      <c r="D706" s="8" t="s">
        <v>3708</v>
      </c>
      <c r="E706" s="7">
        <v>105202</v>
      </c>
      <c r="F706" s="8" t="s">
        <v>4788</v>
      </c>
      <c r="G706" s="8" t="s">
        <v>4789</v>
      </c>
      <c r="H706" s="8" t="s">
        <v>3500</v>
      </c>
    </row>
    <row r="707" spans="1:8" s="9" customFormat="1" ht="55.2">
      <c r="A707" s="21">
        <v>10279</v>
      </c>
      <c r="B707" s="8" t="s">
        <v>981</v>
      </c>
      <c r="C707" s="8" t="s">
        <v>982</v>
      </c>
      <c r="D707" s="8" t="s">
        <v>3708</v>
      </c>
      <c r="E707" s="7">
        <v>105203</v>
      </c>
      <c r="F707" s="8" t="s">
        <v>4788</v>
      </c>
      <c r="G707" s="8" t="s">
        <v>4789</v>
      </c>
      <c r="H707" s="8" t="s">
        <v>3500</v>
      </c>
    </row>
    <row r="708" spans="1:8" s="9" customFormat="1" ht="55.2">
      <c r="A708" s="21">
        <v>10279</v>
      </c>
      <c r="B708" s="8" t="s">
        <v>981</v>
      </c>
      <c r="C708" s="8" t="s">
        <v>982</v>
      </c>
      <c r="D708" s="8" t="s">
        <v>3708</v>
      </c>
      <c r="E708" s="7">
        <v>105204</v>
      </c>
      <c r="F708" s="8" t="s">
        <v>4788</v>
      </c>
      <c r="G708" s="8" t="s">
        <v>4790</v>
      </c>
      <c r="H708" s="8" t="s">
        <v>3500</v>
      </c>
    </row>
    <row r="709" spans="1:8" s="9" customFormat="1" ht="41.4">
      <c r="A709" s="21">
        <v>10280</v>
      </c>
      <c r="B709" s="8" t="s">
        <v>997</v>
      </c>
      <c r="C709" s="8" t="s">
        <v>998</v>
      </c>
      <c r="D709" s="8" t="s">
        <v>3497</v>
      </c>
      <c r="E709" s="7">
        <v>102863</v>
      </c>
      <c r="F709" s="8" t="s">
        <v>4791</v>
      </c>
      <c r="G709" s="8" t="s">
        <v>4792</v>
      </c>
      <c r="H709" s="8" t="s">
        <v>3505</v>
      </c>
    </row>
    <row r="710" spans="1:8" s="9" customFormat="1" ht="41.4">
      <c r="A710" s="21">
        <v>10280</v>
      </c>
      <c r="B710" s="8" t="s">
        <v>997</v>
      </c>
      <c r="C710" s="8" t="s">
        <v>998</v>
      </c>
      <c r="D710" s="8" t="s">
        <v>3497</v>
      </c>
      <c r="E710" s="7">
        <v>102867</v>
      </c>
      <c r="F710" s="8" t="s">
        <v>4793</v>
      </c>
      <c r="G710" s="8" t="s">
        <v>4794</v>
      </c>
      <c r="H710" s="8" t="s">
        <v>3505</v>
      </c>
    </row>
    <row r="711" spans="1:8" s="9" customFormat="1" ht="41.4">
      <c r="A711" s="21">
        <v>10280</v>
      </c>
      <c r="B711" s="8" t="s">
        <v>997</v>
      </c>
      <c r="C711" s="8" t="s">
        <v>998</v>
      </c>
      <c r="D711" s="8" t="s">
        <v>3497</v>
      </c>
      <c r="E711" s="7">
        <v>103224</v>
      </c>
      <c r="F711" s="8" t="s">
        <v>4795</v>
      </c>
      <c r="G711" s="8" t="s">
        <v>4796</v>
      </c>
      <c r="H711" s="8" t="s">
        <v>3505</v>
      </c>
    </row>
    <row r="712" spans="1:8" s="9" customFormat="1" ht="41.4">
      <c r="A712" s="21">
        <v>10280</v>
      </c>
      <c r="B712" s="8" t="s">
        <v>997</v>
      </c>
      <c r="C712" s="8" t="s">
        <v>998</v>
      </c>
      <c r="D712" s="8" t="s">
        <v>3497</v>
      </c>
      <c r="E712" s="7">
        <v>103229</v>
      </c>
      <c r="F712" s="8" t="s">
        <v>4797</v>
      </c>
      <c r="G712" s="8" t="s">
        <v>4798</v>
      </c>
      <c r="H712" s="8" t="s">
        <v>3505</v>
      </c>
    </row>
    <row r="713" spans="1:8" s="9" customFormat="1" ht="41.4">
      <c r="A713" s="21">
        <v>10280</v>
      </c>
      <c r="B713" s="8" t="s">
        <v>997</v>
      </c>
      <c r="C713" s="8" t="s">
        <v>998</v>
      </c>
      <c r="D713" s="8" t="s">
        <v>3497</v>
      </c>
      <c r="E713" s="7">
        <v>103568</v>
      </c>
      <c r="F713" s="8" t="s">
        <v>4799</v>
      </c>
      <c r="G713" s="8" t="s">
        <v>4800</v>
      </c>
      <c r="H713" s="8" t="s">
        <v>3505</v>
      </c>
    </row>
    <row r="714" spans="1:8" s="9" customFormat="1" ht="41.4">
      <c r="A714" s="21">
        <v>10280</v>
      </c>
      <c r="B714" s="8" t="s">
        <v>997</v>
      </c>
      <c r="C714" s="8" t="s">
        <v>998</v>
      </c>
      <c r="D714" s="8" t="s">
        <v>3497</v>
      </c>
      <c r="E714" s="7">
        <v>103572</v>
      </c>
      <c r="F714" s="8" t="s">
        <v>4801</v>
      </c>
      <c r="G714" s="8" t="s">
        <v>4802</v>
      </c>
      <c r="H714" s="8" t="s">
        <v>3505</v>
      </c>
    </row>
    <row r="715" spans="1:8" s="9" customFormat="1" ht="41.4">
      <c r="A715" s="21">
        <v>10280</v>
      </c>
      <c r="B715" s="8" t="s">
        <v>997</v>
      </c>
      <c r="C715" s="8" t="s">
        <v>998</v>
      </c>
      <c r="D715" s="8" t="s">
        <v>3497</v>
      </c>
      <c r="E715" s="7">
        <v>104480</v>
      </c>
      <c r="F715" s="8" t="s">
        <v>4803</v>
      </c>
      <c r="G715" s="8" t="s">
        <v>4804</v>
      </c>
      <c r="H715" s="8" t="s">
        <v>3505</v>
      </c>
    </row>
    <row r="716" spans="1:8" s="9" customFormat="1" ht="41.4">
      <c r="A716" s="21">
        <v>10280</v>
      </c>
      <c r="B716" s="8" t="s">
        <v>997</v>
      </c>
      <c r="C716" s="8" t="s">
        <v>998</v>
      </c>
      <c r="D716" s="8" t="s">
        <v>3497</v>
      </c>
      <c r="E716" s="7">
        <v>104481</v>
      </c>
      <c r="F716" s="8" t="s">
        <v>4805</v>
      </c>
      <c r="G716" s="8" t="s">
        <v>4806</v>
      </c>
      <c r="H716" s="8" t="s">
        <v>3505</v>
      </c>
    </row>
    <row r="717" spans="1:8" s="9" customFormat="1" ht="55.2">
      <c r="A717" s="21">
        <v>10280</v>
      </c>
      <c r="B717" s="8" t="s">
        <v>997</v>
      </c>
      <c r="C717" s="8" t="s">
        <v>998</v>
      </c>
      <c r="D717" s="8" t="s">
        <v>3497</v>
      </c>
      <c r="E717" s="7">
        <v>104482</v>
      </c>
      <c r="F717" s="8" t="s">
        <v>4807</v>
      </c>
      <c r="G717" s="8" t="s">
        <v>4808</v>
      </c>
      <c r="H717" s="8" t="s">
        <v>3505</v>
      </c>
    </row>
    <row r="718" spans="1:8" s="9" customFormat="1" ht="41.4">
      <c r="A718" s="21">
        <v>10280</v>
      </c>
      <c r="B718" s="8" t="s">
        <v>997</v>
      </c>
      <c r="C718" s="8" t="s">
        <v>998</v>
      </c>
      <c r="D718" s="8" t="s">
        <v>3497</v>
      </c>
      <c r="E718" s="7">
        <v>105168</v>
      </c>
      <c r="F718" s="8" t="s">
        <v>4799</v>
      </c>
      <c r="G718" s="8" t="s">
        <v>4809</v>
      </c>
      <c r="H718" s="8" t="s">
        <v>3505</v>
      </c>
    </row>
    <row r="719" spans="1:8" s="9" customFormat="1" ht="41.4">
      <c r="A719" s="21">
        <v>10280</v>
      </c>
      <c r="B719" s="8" t="s">
        <v>997</v>
      </c>
      <c r="C719" s="8" t="s">
        <v>998</v>
      </c>
      <c r="D719" s="8" t="s">
        <v>3497</v>
      </c>
      <c r="E719" s="7">
        <v>105169</v>
      </c>
      <c r="F719" s="8" t="s">
        <v>4801</v>
      </c>
      <c r="G719" s="8" t="s">
        <v>4810</v>
      </c>
      <c r="H719" s="8" t="s">
        <v>3505</v>
      </c>
    </row>
    <row r="720" spans="1:8" s="9" customFormat="1" ht="55.2">
      <c r="A720" s="21">
        <v>10280</v>
      </c>
      <c r="B720" s="8" t="s">
        <v>997</v>
      </c>
      <c r="C720" s="8" t="s">
        <v>998</v>
      </c>
      <c r="D720" s="8" t="s">
        <v>3497</v>
      </c>
      <c r="E720" s="7">
        <v>105170</v>
      </c>
      <c r="F720" s="8" t="s">
        <v>4811</v>
      </c>
      <c r="G720" s="8" t="s">
        <v>4812</v>
      </c>
      <c r="H720" s="8" t="s">
        <v>3505</v>
      </c>
    </row>
    <row r="721" spans="1:8" s="9" customFormat="1" ht="138">
      <c r="A721" s="21">
        <v>10280</v>
      </c>
      <c r="B721" s="8" t="s">
        <v>997</v>
      </c>
      <c r="C721" s="8" t="s">
        <v>998</v>
      </c>
      <c r="D721" s="8" t="s">
        <v>3491</v>
      </c>
      <c r="E721" s="7">
        <v>100102</v>
      </c>
      <c r="F721" s="8" t="s">
        <v>4813</v>
      </c>
      <c r="G721" s="8" t="s">
        <v>4814</v>
      </c>
      <c r="H721" s="8" t="s">
        <v>3500</v>
      </c>
    </row>
    <row r="722" spans="1:8" s="9" customFormat="1" ht="41.4">
      <c r="A722" s="21">
        <v>10280</v>
      </c>
      <c r="B722" s="8" t="s">
        <v>997</v>
      </c>
      <c r="C722" s="8" t="s">
        <v>998</v>
      </c>
      <c r="D722" s="8" t="s">
        <v>3491</v>
      </c>
      <c r="E722" s="7">
        <v>100985</v>
      </c>
      <c r="F722" s="8" t="s">
        <v>4815</v>
      </c>
      <c r="G722" s="8" t="s">
        <v>4816</v>
      </c>
      <c r="H722" s="8" t="s">
        <v>3640</v>
      </c>
    </row>
    <row r="723" spans="1:8" s="9" customFormat="1" ht="41.4">
      <c r="A723" s="21">
        <v>10280</v>
      </c>
      <c r="B723" s="8" t="s">
        <v>997</v>
      </c>
      <c r="C723" s="8" t="s">
        <v>998</v>
      </c>
      <c r="D723" s="8" t="s">
        <v>3491</v>
      </c>
      <c r="E723" s="7">
        <v>100988</v>
      </c>
      <c r="F723" s="8" t="s">
        <v>4817</v>
      </c>
      <c r="G723" s="8" t="s">
        <v>4818</v>
      </c>
      <c r="H723" s="8" t="s">
        <v>3640</v>
      </c>
    </row>
    <row r="724" spans="1:8" s="9" customFormat="1" ht="27.6">
      <c r="A724" s="21">
        <v>10280</v>
      </c>
      <c r="B724" s="8" t="s">
        <v>997</v>
      </c>
      <c r="C724" s="8" t="s">
        <v>998</v>
      </c>
      <c r="D724" s="8" t="s">
        <v>3491</v>
      </c>
      <c r="E724" s="7">
        <v>104840</v>
      </c>
      <c r="F724" s="8" t="s">
        <v>4819</v>
      </c>
      <c r="G724" s="8" t="s">
        <v>4820</v>
      </c>
      <c r="H724" s="8" t="s">
        <v>3500</v>
      </c>
    </row>
    <row r="725" spans="1:8" s="9" customFormat="1" ht="55.2">
      <c r="A725" s="21">
        <v>10280</v>
      </c>
      <c r="B725" s="8" t="s">
        <v>997</v>
      </c>
      <c r="C725" s="8" t="s">
        <v>998</v>
      </c>
      <c r="D725" s="8" t="s">
        <v>3708</v>
      </c>
      <c r="E725" s="7">
        <v>105206</v>
      </c>
      <c r="F725" s="8" t="s">
        <v>4821</v>
      </c>
      <c r="G725" s="8" t="s">
        <v>4822</v>
      </c>
      <c r="H725" s="8" t="s">
        <v>3500</v>
      </c>
    </row>
    <row r="726" spans="1:8" s="9" customFormat="1" ht="41.4">
      <c r="A726" s="21">
        <v>10280</v>
      </c>
      <c r="B726" s="8" t="s">
        <v>997</v>
      </c>
      <c r="C726" s="8" t="s">
        <v>998</v>
      </c>
      <c r="D726" s="8" t="s">
        <v>3708</v>
      </c>
      <c r="E726" s="7">
        <v>105208</v>
      </c>
      <c r="F726" s="8" t="s">
        <v>4823</v>
      </c>
      <c r="G726" s="8" t="s">
        <v>4824</v>
      </c>
      <c r="H726" s="8" t="s">
        <v>3500</v>
      </c>
    </row>
    <row r="727" spans="1:8" s="9" customFormat="1" ht="41.4">
      <c r="A727" s="21">
        <v>10280</v>
      </c>
      <c r="B727" s="8" t="s">
        <v>997</v>
      </c>
      <c r="C727" s="8" t="s">
        <v>998</v>
      </c>
      <c r="D727" s="8" t="s">
        <v>3708</v>
      </c>
      <c r="E727" s="7">
        <v>105209</v>
      </c>
      <c r="F727" s="8" t="s">
        <v>4825</v>
      </c>
      <c r="G727" s="8" t="s">
        <v>4826</v>
      </c>
      <c r="H727" s="8" t="s">
        <v>3500</v>
      </c>
    </row>
    <row r="728" spans="1:8" s="9" customFormat="1" ht="41.4">
      <c r="A728" s="21">
        <v>10280</v>
      </c>
      <c r="B728" s="8" t="s">
        <v>997</v>
      </c>
      <c r="C728" s="8" t="s">
        <v>998</v>
      </c>
      <c r="D728" s="8" t="s">
        <v>3708</v>
      </c>
      <c r="E728" s="7">
        <v>105210</v>
      </c>
      <c r="F728" s="8" t="s">
        <v>4827</v>
      </c>
      <c r="G728" s="8" t="s">
        <v>4828</v>
      </c>
      <c r="H728" s="8" t="s">
        <v>3500</v>
      </c>
    </row>
    <row r="729" spans="1:8" s="9" customFormat="1" ht="55.2">
      <c r="A729" s="21">
        <v>10280</v>
      </c>
      <c r="B729" s="8" t="s">
        <v>997</v>
      </c>
      <c r="C729" s="8" t="s">
        <v>998</v>
      </c>
      <c r="D729" s="8" t="s">
        <v>3708</v>
      </c>
      <c r="E729" s="7">
        <v>105211</v>
      </c>
      <c r="F729" s="8" t="s">
        <v>4829</v>
      </c>
      <c r="G729" s="8" t="s">
        <v>4830</v>
      </c>
      <c r="H729" s="8" t="s">
        <v>3500</v>
      </c>
    </row>
    <row r="730" spans="1:8" s="9" customFormat="1" ht="41.4">
      <c r="A730" s="21">
        <v>10280</v>
      </c>
      <c r="B730" s="8" t="s">
        <v>997</v>
      </c>
      <c r="C730" s="8" t="s">
        <v>998</v>
      </c>
      <c r="D730" s="8" t="s">
        <v>3708</v>
      </c>
      <c r="E730" s="7">
        <v>105212</v>
      </c>
      <c r="F730" s="8" t="s">
        <v>4831</v>
      </c>
      <c r="G730" s="8" t="s">
        <v>4832</v>
      </c>
      <c r="H730" s="8" t="s">
        <v>3500</v>
      </c>
    </row>
    <row r="731" spans="1:8" s="9" customFormat="1" ht="55.2">
      <c r="A731" s="21">
        <v>10281</v>
      </c>
      <c r="B731" s="8" t="s">
        <v>957</v>
      </c>
      <c r="C731" s="8" t="s">
        <v>958</v>
      </c>
      <c r="D731" s="8" t="s">
        <v>3708</v>
      </c>
      <c r="E731" s="7">
        <v>105207</v>
      </c>
      <c r="F731" s="8" t="s">
        <v>4833</v>
      </c>
      <c r="G731" s="8" t="s">
        <v>4834</v>
      </c>
      <c r="H731" s="8" t="s">
        <v>3500</v>
      </c>
    </row>
    <row r="732" spans="1:8" s="9" customFormat="1" ht="41.4">
      <c r="A732" s="21">
        <v>10297</v>
      </c>
      <c r="B732" s="8" t="s">
        <v>993</v>
      </c>
      <c r="C732" s="8" t="s">
        <v>994</v>
      </c>
      <c r="D732" s="8" t="s">
        <v>3497</v>
      </c>
      <c r="E732" s="7">
        <v>105035</v>
      </c>
      <c r="F732" s="8" t="s">
        <v>4835</v>
      </c>
      <c r="G732" s="8" t="s">
        <v>4836</v>
      </c>
      <c r="H732" s="8" t="s">
        <v>3924</v>
      </c>
    </row>
    <row r="733" spans="1:8" s="9" customFormat="1" ht="27.6">
      <c r="A733" s="21">
        <v>10297</v>
      </c>
      <c r="B733" s="8" t="s">
        <v>993</v>
      </c>
      <c r="C733" s="8" t="s">
        <v>994</v>
      </c>
      <c r="D733" s="8" t="s">
        <v>3497</v>
      </c>
      <c r="E733" s="7">
        <v>105036</v>
      </c>
      <c r="F733" s="8" t="s">
        <v>4837</v>
      </c>
      <c r="G733" s="8" t="s">
        <v>4838</v>
      </c>
      <c r="H733" s="8" t="s">
        <v>3924</v>
      </c>
    </row>
    <row r="734" spans="1:8" s="9" customFormat="1" ht="41.4">
      <c r="A734" s="21">
        <v>10297</v>
      </c>
      <c r="B734" s="8" t="s">
        <v>993</v>
      </c>
      <c r="C734" s="8" t="s">
        <v>994</v>
      </c>
      <c r="D734" s="8" t="s">
        <v>3497</v>
      </c>
      <c r="E734" s="7">
        <v>105037</v>
      </c>
      <c r="F734" s="8" t="s">
        <v>4839</v>
      </c>
      <c r="G734" s="8" t="s">
        <v>4840</v>
      </c>
      <c r="H734" s="8" t="s">
        <v>3924</v>
      </c>
    </row>
    <row r="735" spans="1:8" s="9" customFormat="1" ht="27.6">
      <c r="A735" s="21">
        <v>10297</v>
      </c>
      <c r="B735" s="8" t="s">
        <v>993</v>
      </c>
      <c r="C735" s="8" t="s">
        <v>994</v>
      </c>
      <c r="D735" s="8" t="s">
        <v>3497</v>
      </c>
      <c r="E735" s="7">
        <v>105038</v>
      </c>
      <c r="F735" s="8" t="s">
        <v>4841</v>
      </c>
      <c r="G735" s="8" t="s">
        <v>4842</v>
      </c>
      <c r="H735" s="8" t="s">
        <v>3924</v>
      </c>
    </row>
    <row r="736" spans="1:8" s="9" customFormat="1" ht="41.4">
      <c r="A736" s="21">
        <v>10297</v>
      </c>
      <c r="B736" s="8" t="s">
        <v>993</v>
      </c>
      <c r="C736" s="8" t="s">
        <v>994</v>
      </c>
      <c r="D736" s="8" t="s">
        <v>3692</v>
      </c>
      <c r="E736" s="7">
        <v>105031</v>
      </c>
      <c r="F736" s="8" t="s">
        <v>4843</v>
      </c>
      <c r="G736" s="8" t="s">
        <v>4844</v>
      </c>
      <c r="H736" s="8" t="s">
        <v>3640</v>
      </c>
    </row>
    <row r="737" spans="1:8" s="9" customFormat="1" ht="41.4">
      <c r="A737" s="21">
        <v>10297</v>
      </c>
      <c r="B737" s="8" t="s">
        <v>993</v>
      </c>
      <c r="C737" s="8" t="s">
        <v>994</v>
      </c>
      <c r="D737" s="8" t="s">
        <v>3692</v>
      </c>
      <c r="E737" s="7">
        <v>105032</v>
      </c>
      <c r="F737" s="8" t="s">
        <v>4845</v>
      </c>
      <c r="G737" s="8" t="s">
        <v>4846</v>
      </c>
      <c r="H737" s="8" t="s">
        <v>3640</v>
      </c>
    </row>
    <row r="738" spans="1:8" s="9" customFormat="1" ht="41.4">
      <c r="A738" s="21">
        <v>10297</v>
      </c>
      <c r="B738" s="8" t="s">
        <v>993</v>
      </c>
      <c r="C738" s="8" t="s">
        <v>994</v>
      </c>
      <c r="D738" s="8" t="s">
        <v>3692</v>
      </c>
      <c r="E738" s="7">
        <v>105033</v>
      </c>
      <c r="F738" s="8" t="s">
        <v>4847</v>
      </c>
      <c r="G738" s="8" t="s">
        <v>4848</v>
      </c>
      <c r="H738" s="8" t="s">
        <v>3640</v>
      </c>
    </row>
    <row r="739" spans="1:8" s="9" customFormat="1" ht="41.4">
      <c r="A739" s="21">
        <v>10297</v>
      </c>
      <c r="B739" s="8" t="s">
        <v>993</v>
      </c>
      <c r="C739" s="8" t="s">
        <v>994</v>
      </c>
      <c r="D739" s="8" t="s">
        <v>3692</v>
      </c>
      <c r="E739" s="7">
        <v>105034</v>
      </c>
      <c r="F739" s="8" t="s">
        <v>4849</v>
      </c>
      <c r="G739" s="8" t="s">
        <v>4850</v>
      </c>
      <c r="H739" s="8" t="s">
        <v>3640</v>
      </c>
    </row>
    <row r="740" spans="1:8" s="9" customFormat="1" ht="27.6">
      <c r="A740" s="21">
        <v>10297</v>
      </c>
      <c r="B740" s="8" t="s">
        <v>993</v>
      </c>
      <c r="C740" s="8" t="s">
        <v>994</v>
      </c>
      <c r="D740" s="8" t="s">
        <v>3708</v>
      </c>
      <c r="E740" s="7">
        <v>105015</v>
      </c>
      <c r="F740" s="8" t="s">
        <v>4851</v>
      </c>
      <c r="G740" s="8" t="s">
        <v>4851</v>
      </c>
      <c r="H740" s="8" t="s">
        <v>3951</v>
      </c>
    </row>
    <row r="741" spans="1:8" s="9" customFormat="1" ht="27.6">
      <c r="A741" s="21">
        <v>10297</v>
      </c>
      <c r="B741" s="8" t="s">
        <v>993</v>
      </c>
      <c r="C741" s="8" t="s">
        <v>994</v>
      </c>
      <c r="D741" s="8" t="s">
        <v>3708</v>
      </c>
      <c r="E741" s="7">
        <v>105016</v>
      </c>
      <c r="F741" s="8" t="s">
        <v>4852</v>
      </c>
      <c r="G741" s="8" t="s">
        <v>4852</v>
      </c>
      <c r="H741" s="8" t="s">
        <v>3951</v>
      </c>
    </row>
    <row r="742" spans="1:8" s="9" customFormat="1" ht="27.6">
      <c r="A742" s="21">
        <v>10297</v>
      </c>
      <c r="B742" s="8" t="s">
        <v>993</v>
      </c>
      <c r="C742" s="8" t="s">
        <v>994</v>
      </c>
      <c r="D742" s="8" t="s">
        <v>3708</v>
      </c>
      <c r="E742" s="7">
        <v>105017</v>
      </c>
      <c r="F742" s="8" t="s">
        <v>4853</v>
      </c>
      <c r="G742" s="8" t="s">
        <v>4853</v>
      </c>
      <c r="H742" s="8" t="s">
        <v>3951</v>
      </c>
    </row>
    <row r="743" spans="1:8" s="9" customFormat="1" ht="27.6">
      <c r="A743" s="21">
        <v>10297</v>
      </c>
      <c r="B743" s="8" t="s">
        <v>993</v>
      </c>
      <c r="C743" s="8" t="s">
        <v>994</v>
      </c>
      <c r="D743" s="8" t="s">
        <v>3708</v>
      </c>
      <c r="E743" s="7">
        <v>105018</v>
      </c>
      <c r="F743" s="8" t="s">
        <v>4854</v>
      </c>
      <c r="G743" s="8" t="s">
        <v>4854</v>
      </c>
      <c r="H743" s="8" t="s">
        <v>3951</v>
      </c>
    </row>
    <row r="744" spans="1:8" s="9" customFormat="1" ht="27.6">
      <c r="A744" s="21">
        <v>10304</v>
      </c>
      <c r="B744" s="8" t="s">
        <v>1025</v>
      </c>
      <c r="C744" s="8" t="s">
        <v>1026</v>
      </c>
      <c r="D744" s="8" t="s">
        <v>3597</v>
      </c>
      <c r="E744" s="7">
        <v>100854</v>
      </c>
      <c r="F744" s="8" t="s">
        <v>4855</v>
      </c>
      <c r="G744" s="8" t="s">
        <v>4855</v>
      </c>
      <c r="H744" s="8" t="s">
        <v>3624</v>
      </c>
    </row>
    <row r="745" spans="1:8" s="9" customFormat="1" ht="27.6">
      <c r="A745" s="21">
        <v>10304</v>
      </c>
      <c r="B745" s="8" t="s">
        <v>1025</v>
      </c>
      <c r="C745" s="8" t="s">
        <v>1026</v>
      </c>
      <c r="D745" s="8" t="s">
        <v>3491</v>
      </c>
      <c r="E745" s="7">
        <v>103126</v>
      </c>
      <c r="F745" s="8" t="s">
        <v>4856</v>
      </c>
      <c r="G745" s="8" t="s">
        <v>4857</v>
      </c>
      <c r="H745" s="8" t="s">
        <v>3600</v>
      </c>
    </row>
    <row r="746" spans="1:8" s="9" customFormat="1" ht="27.6">
      <c r="A746" s="21">
        <v>10304</v>
      </c>
      <c r="B746" s="8" t="s">
        <v>1025</v>
      </c>
      <c r="C746" s="8" t="s">
        <v>1026</v>
      </c>
      <c r="D746" s="8" t="s">
        <v>3491</v>
      </c>
      <c r="E746" s="7">
        <v>104221</v>
      </c>
      <c r="F746" s="8" t="s">
        <v>4858</v>
      </c>
      <c r="G746" s="8" t="s">
        <v>4859</v>
      </c>
      <c r="H746" s="8" t="s">
        <v>3600</v>
      </c>
    </row>
    <row r="747" spans="1:8" s="9" customFormat="1" ht="27.6">
      <c r="A747" s="21">
        <v>10304</v>
      </c>
      <c r="B747" s="8" t="s">
        <v>1025</v>
      </c>
      <c r="C747" s="8" t="s">
        <v>1026</v>
      </c>
      <c r="D747" s="8" t="s">
        <v>3491</v>
      </c>
      <c r="E747" s="7">
        <v>104225</v>
      </c>
      <c r="F747" s="8" t="s">
        <v>4860</v>
      </c>
      <c r="G747" s="8" t="s">
        <v>4861</v>
      </c>
      <c r="H747" s="8" t="s">
        <v>4536</v>
      </c>
    </row>
    <row r="748" spans="1:8" s="9" customFormat="1" ht="27.6">
      <c r="A748" s="21">
        <v>10304</v>
      </c>
      <c r="B748" s="8" t="s">
        <v>1025</v>
      </c>
      <c r="C748" s="8" t="s">
        <v>1026</v>
      </c>
      <c r="D748" s="8" t="s">
        <v>3491</v>
      </c>
      <c r="E748" s="7">
        <v>100014</v>
      </c>
      <c r="F748" s="8" t="s">
        <v>4862</v>
      </c>
      <c r="G748" s="8" t="s">
        <v>4863</v>
      </c>
      <c r="H748" s="8" t="s">
        <v>3500</v>
      </c>
    </row>
    <row r="749" spans="1:8" s="9" customFormat="1" ht="27.6">
      <c r="A749" s="21">
        <v>10304</v>
      </c>
      <c r="B749" s="8" t="s">
        <v>1025</v>
      </c>
      <c r="C749" s="8" t="s">
        <v>1026</v>
      </c>
      <c r="D749" s="8" t="s">
        <v>3491</v>
      </c>
      <c r="E749" s="7">
        <v>100251</v>
      </c>
      <c r="F749" s="8" t="s">
        <v>4864</v>
      </c>
      <c r="G749" s="8" t="s">
        <v>4864</v>
      </c>
      <c r="H749" s="8" t="s">
        <v>3500</v>
      </c>
    </row>
    <row r="750" spans="1:8" s="9" customFormat="1" ht="27.6">
      <c r="A750" s="21">
        <v>10304</v>
      </c>
      <c r="B750" s="8" t="s">
        <v>1025</v>
      </c>
      <c r="C750" s="8" t="s">
        <v>1026</v>
      </c>
      <c r="D750" s="8" t="s">
        <v>3491</v>
      </c>
      <c r="E750" s="7">
        <v>100726</v>
      </c>
      <c r="F750" s="8" t="s">
        <v>4865</v>
      </c>
      <c r="G750" s="8" t="s">
        <v>4865</v>
      </c>
      <c r="H750" s="8" t="s">
        <v>3500</v>
      </c>
    </row>
    <row r="751" spans="1:8" s="9" customFormat="1" ht="55.2">
      <c r="A751" s="21">
        <v>10338</v>
      </c>
      <c r="B751" s="8" t="s">
        <v>1067</v>
      </c>
      <c r="C751" s="8" t="s">
        <v>1068</v>
      </c>
      <c r="D751" s="8" t="s">
        <v>3497</v>
      </c>
      <c r="E751" s="7">
        <v>101470</v>
      </c>
      <c r="F751" s="8" t="s">
        <v>4866</v>
      </c>
      <c r="G751" s="8" t="s">
        <v>4867</v>
      </c>
      <c r="H751" s="8" t="s">
        <v>3505</v>
      </c>
    </row>
    <row r="752" spans="1:8" s="9" customFormat="1" ht="41.4">
      <c r="A752" s="21">
        <v>10338</v>
      </c>
      <c r="B752" s="8" t="s">
        <v>1067</v>
      </c>
      <c r="C752" s="8" t="s">
        <v>1068</v>
      </c>
      <c r="D752" s="8" t="s">
        <v>3497</v>
      </c>
      <c r="E752" s="7">
        <v>101542</v>
      </c>
      <c r="F752" s="8" t="s">
        <v>4868</v>
      </c>
      <c r="G752" s="8" t="s">
        <v>4869</v>
      </c>
      <c r="H752" s="8" t="s">
        <v>3505</v>
      </c>
    </row>
    <row r="753" spans="1:8" s="9" customFormat="1" ht="41.4">
      <c r="A753" s="21">
        <v>10338</v>
      </c>
      <c r="B753" s="8" t="s">
        <v>1067</v>
      </c>
      <c r="C753" s="8" t="s">
        <v>1068</v>
      </c>
      <c r="D753" s="8" t="s">
        <v>3497</v>
      </c>
      <c r="E753" s="7">
        <v>101673</v>
      </c>
      <c r="F753" s="8" t="s">
        <v>4870</v>
      </c>
      <c r="G753" s="8" t="s">
        <v>4871</v>
      </c>
      <c r="H753" s="8" t="s">
        <v>3505</v>
      </c>
    </row>
    <row r="754" spans="1:8" s="9" customFormat="1" ht="41.4">
      <c r="A754" s="21">
        <v>10338</v>
      </c>
      <c r="B754" s="8" t="s">
        <v>1067</v>
      </c>
      <c r="C754" s="8" t="s">
        <v>1068</v>
      </c>
      <c r="D754" s="8" t="s">
        <v>3497</v>
      </c>
      <c r="E754" s="7">
        <v>102880</v>
      </c>
      <c r="F754" s="8" t="s">
        <v>4872</v>
      </c>
      <c r="G754" s="8" t="s">
        <v>4873</v>
      </c>
      <c r="H754" s="8" t="s">
        <v>3505</v>
      </c>
    </row>
    <row r="755" spans="1:8" s="9" customFormat="1" ht="41.4">
      <c r="A755" s="21">
        <v>10338</v>
      </c>
      <c r="B755" s="8" t="s">
        <v>1067</v>
      </c>
      <c r="C755" s="8" t="s">
        <v>1068</v>
      </c>
      <c r="D755" s="8" t="s">
        <v>3497</v>
      </c>
      <c r="E755" s="7">
        <v>103241</v>
      </c>
      <c r="F755" s="8" t="s">
        <v>4874</v>
      </c>
      <c r="G755" s="8" t="s">
        <v>4875</v>
      </c>
      <c r="H755" s="8" t="s">
        <v>3505</v>
      </c>
    </row>
    <row r="756" spans="1:8" s="9" customFormat="1" ht="41.4">
      <c r="A756" s="21">
        <v>10338</v>
      </c>
      <c r="B756" s="8" t="s">
        <v>1067</v>
      </c>
      <c r="C756" s="8" t="s">
        <v>1068</v>
      </c>
      <c r="D756" s="8" t="s">
        <v>3497</v>
      </c>
      <c r="E756" s="7">
        <v>103600</v>
      </c>
      <c r="F756" s="8" t="s">
        <v>4876</v>
      </c>
      <c r="G756" s="8" t="s">
        <v>4877</v>
      </c>
      <c r="H756" s="8" t="s">
        <v>3505</v>
      </c>
    </row>
    <row r="757" spans="1:8" s="9" customFormat="1" ht="41.4">
      <c r="A757" s="21">
        <v>10338</v>
      </c>
      <c r="B757" s="8" t="s">
        <v>1067</v>
      </c>
      <c r="C757" s="8" t="s">
        <v>1068</v>
      </c>
      <c r="D757" s="8" t="s">
        <v>3497</v>
      </c>
      <c r="E757" s="7">
        <v>103606</v>
      </c>
      <c r="F757" s="8" t="s">
        <v>4878</v>
      </c>
      <c r="G757" s="8" t="s">
        <v>4879</v>
      </c>
      <c r="H757" s="8" t="s">
        <v>3505</v>
      </c>
    </row>
    <row r="758" spans="1:8" s="9" customFormat="1" ht="41.4">
      <c r="A758" s="21">
        <v>10338</v>
      </c>
      <c r="B758" s="8" t="s">
        <v>1067</v>
      </c>
      <c r="C758" s="8" t="s">
        <v>1068</v>
      </c>
      <c r="D758" s="8" t="s">
        <v>3497</v>
      </c>
      <c r="E758" s="7">
        <v>105156</v>
      </c>
      <c r="F758" s="8" t="s">
        <v>4880</v>
      </c>
      <c r="G758" s="8" t="s">
        <v>4881</v>
      </c>
      <c r="H758" s="8"/>
    </row>
    <row r="759" spans="1:8" s="9" customFormat="1" ht="124.2">
      <c r="A759" s="21">
        <v>10338</v>
      </c>
      <c r="B759" s="8" t="s">
        <v>1067</v>
      </c>
      <c r="C759" s="8" t="s">
        <v>1068</v>
      </c>
      <c r="D759" s="8" t="s">
        <v>3491</v>
      </c>
      <c r="E759" s="7">
        <v>100648</v>
      </c>
      <c r="F759" s="8" t="s">
        <v>4882</v>
      </c>
      <c r="G759" s="8" t="s">
        <v>4883</v>
      </c>
      <c r="H759" s="8" t="s">
        <v>3500</v>
      </c>
    </row>
    <row r="760" spans="1:8" s="9" customFormat="1" ht="41.4">
      <c r="A760" s="21">
        <v>10338</v>
      </c>
      <c r="B760" s="8" t="s">
        <v>1067</v>
      </c>
      <c r="C760" s="8" t="s">
        <v>1068</v>
      </c>
      <c r="D760" s="8" t="s">
        <v>3491</v>
      </c>
      <c r="E760" s="7">
        <v>101224</v>
      </c>
      <c r="F760" s="8" t="s">
        <v>4884</v>
      </c>
      <c r="G760" s="8" t="s">
        <v>4885</v>
      </c>
      <c r="H760" s="8" t="s">
        <v>3640</v>
      </c>
    </row>
    <row r="761" spans="1:8" s="9" customFormat="1" ht="55.2">
      <c r="A761" s="21">
        <v>10339</v>
      </c>
      <c r="B761" s="8" t="s">
        <v>1083</v>
      </c>
      <c r="C761" s="8" t="s">
        <v>1084</v>
      </c>
      <c r="D761" s="8" t="s">
        <v>3497</v>
      </c>
      <c r="E761" s="7">
        <v>101510</v>
      </c>
      <c r="F761" s="8" t="s">
        <v>4886</v>
      </c>
      <c r="G761" s="8" t="s">
        <v>4887</v>
      </c>
      <c r="H761" s="8" t="s">
        <v>3505</v>
      </c>
    </row>
    <row r="762" spans="1:8" s="9" customFormat="1" ht="41.4">
      <c r="A762" s="21">
        <v>10339</v>
      </c>
      <c r="B762" s="8" t="s">
        <v>1083</v>
      </c>
      <c r="C762" s="8" t="s">
        <v>1084</v>
      </c>
      <c r="D762" s="8" t="s">
        <v>3497</v>
      </c>
      <c r="E762" s="7">
        <v>101578</v>
      </c>
      <c r="F762" s="8" t="s">
        <v>4888</v>
      </c>
      <c r="G762" s="8" t="s">
        <v>4889</v>
      </c>
      <c r="H762" s="8" t="s">
        <v>3505</v>
      </c>
    </row>
    <row r="763" spans="1:8" s="9" customFormat="1" ht="41.4">
      <c r="A763" s="21">
        <v>10339</v>
      </c>
      <c r="B763" s="8" t="s">
        <v>1083</v>
      </c>
      <c r="C763" s="8" t="s">
        <v>1084</v>
      </c>
      <c r="D763" s="8" t="s">
        <v>3497</v>
      </c>
      <c r="E763" s="7">
        <v>101713</v>
      </c>
      <c r="F763" s="8" t="s">
        <v>4890</v>
      </c>
      <c r="G763" s="8" t="s">
        <v>4891</v>
      </c>
      <c r="H763" s="8" t="s">
        <v>3505</v>
      </c>
    </row>
    <row r="764" spans="1:8" s="9" customFormat="1" ht="41.4">
      <c r="A764" s="21">
        <v>10339</v>
      </c>
      <c r="B764" s="8" t="s">
        <v>1083</v>
      </c>
      <c r="C764" s="8" t="s">
        <v>1084</v>
      </c>
      <c r="D764" s="8" t="s">
        <v>3497</v>
      </c>
      <c r="E764" s="7">
        <v>102994</v>
      </c>
      <c r="F764" s="8" t="s">
        <v>4892</v>
      </c>
      <c r="G764" s="8" t="s">
        <v>4893</v>
      </c>
      <c r="H764" s="8" t="s">
        <v>3505</v>
      </c>
    </row>
    <row r="765" spans="1:8" s="9" customFormat="1" ht="41.4">
      <c r="A765" s="21">
        <v>10339</v>
      </c>
      <c r="B765" s="8" t="s">
        <v>1083</v>
      </c>
      <c r="C765" s="8" t="s">
        <v>1084</v>
      </c>
      <c r="D765" s="8" t="s">
        <v>3497</v>
      </c>
      <c r="E765" s="7">
        <v>103333</v>
      </c>
      <c r="F765" s="8" t="s">
        <v>4894</v>
      </c>
      <c r="G765" s="8" t="s">
        <v>4895</v>
      </c>
      <c r="H765" s="8" t="s">
        <v>3505</v>
      </c>
    </row>
    <row r="766" spans="1:8" s="9" customFormat="1" ht="55.2">
      <c r="A766" s="21">
        <v>10339</v>
      </c>
      <c r="B766" s="8" t="s">
        <v>1083</v>
      </c>
      <c r="C766" s="8" t="s">
        <v>1084</v>
      </c>
      <c r="D766" s="8" t="s">
        <v>3497</v>
      </c>
      <c r="E766" s="7">
        <v>103819</v>
      </c>
      <c r="F766" s="8" t="s">
        <v>4896</v>
      </c>
      <c r="G766" s="8" t="s">
        <v>4897</v>
      </c>
      <c r="H766" s="8" t="s">
        <v>3505</v>
      </c>
    </row>
    <row r="767" spans="1:8" s="9" customFormat="1" ht="41.4">
      <c r="A767" s="21">
        <v>10339</v>
      </c>
      <c r="B767" s="8" t="s">
        <v>1083</v>
      </c>
      <c r="C767" s="8" t="s">
        <v>1084</v>
      </c>
      <c r="D767" s="8" t="s">
        <v>3497</v>
      </c>
      <c r="E767" s="7">
        <v>103822</v>
      </c>
      <c r="F767" s="8" t="s">
        <v>4898</v>
      </c>
      <c r="G767" s="8" t="s">
        <v>4899</v>
      </c>
      <c r="H767" s="8" t="s">
        <v>3505</v>
      </c>
    </row>
    <row r="768" spans="1:8" s="9" customFormat="1" ht="41.4">
      <c r="A768" s="21">
        <v>10339</v>
      </c>
      <c r="B768" s="8" t="s">
        <v>1083</v>
      </c>
      <c r="C768" s="8" t="s">
        <v>1084</v>
      </c>
      <c r="D768" s="8" t="s">
        <v>3491</v>
      </c>
      <c r="E768" s="7">
        <v>101235</v>
      </c>
      <c r="F768" s="8" t="s">
        <v>4900</v>
      </c>
      <c r="G768" s="8" t="s">
        <v>4901</v>
      </c>
      <c r="H768" s="8" t="s">
        <v>3640</v>
      </c>
    </row>
    <row r="769" spans="1:8" s="9" customFormat="1" ht="124.2">
      <c r="A769" s="21">
        <v>10339</v>
      </c>
      <c r="B769" s="8" t="s">
        <v>1083</v>
      </c>
      <c r="C769" s="8" t="s">
        <v>1084</v>
      </c>
      <c r="D769" s="8" t="s">
        <v>3708</v>
      </c>
      <c r="E769" s="7">
        <v>103075</v>
      </c>
      <c r="F769" s="8" t="s">
        <v>4902</v>
      </c>
      <c r="G769" s="8" t="s">
        <v>4903</v>
      </c>
      <c r="H769" s="8" t="s">
        <v>3500</v>
      </c>
    </row>
    <row r="770" spans="1:8" s="9" customFormat="1" ht="55.2">
      <c r="A770" s="21">
        <v>10340</v>
      </c>
      <c r="B770" s="8" t="s">
        <v>1095</v>
      </c>
      <c r="C770" s="8" t="s">
        <v>1096</v>
      </c>
      <c r="D770" s="8" t="s">
        <v>3497</v>
      </c>
      <c r="E770" s="7">
        <v>101507</v>
      </c>
      <c r="F770" s="8" t="s">
        <v>4904</v>
      </c>
      <c r="G770" s="8" t="s">
        <v>4905</v>
      </c>
      <c r="H770" s="8" t="s">
        <v>3505</v>
      </c>
    </row>
    <row r="771" spans="1:8" s="9" customFormat="1" ht="41.4">
      <c r="A771" s="21">
        <v>10340</v>
      </c>
      <c r="B771" s="8" t="s">
        <v>1095</v>
      </c>
      <c r="C771" s="8" t="s">
        <v>1096</v>
      </c>
      <c r="D771" s="8" t="s">
        <v>3497</v>
      </c>
      <c r="E771" s="7">
        <v>101571</v>
      </c>
      <c r="F771" s="8" t="s">
        <v>4906</v>
      </c>
      <c r="G771" s="8" t="s">
        <v>4907</v>
      </c>
      <c r="H771" s="8" t="s">
        <v>3505</v>
      </c>
    </row>
    <row r="772" spans="1:8" s="9" customFormat="1" ht="41.4">
      <c r="A772" s="21">
        <v>10340</v>
      </c>
      <c r="B772" s="8" t="s">
        <v>1095</v>
      </c>
      <c r="C772" s="8" t="s">
        <v>1096</v>
      </c>
      <c r="D772" s="8" t="s">
        <v>3497</v>
      </c>
      <c r="E772" s="7">
        <v>101710</v>
      </c>
      <c r="F772" s="8" t="s">
        <v>4908</v>
      </c>
      <c r="G772" s="8" t="s">
        <v>4909</v>
      </c>
      <c r="H772" s="8" t="s">
        <v>3505</v>
      </c>
    </row>
    <row r="773" spans="1:8" s="9" customFormat="1" ht="41.4">
      <c r="A773" s="21">
        <v>10340</v>
      </c>
      <c r="B773" s="8" t="s">
        <v>1095</v>
      </c>
      <c r="C773" s="8" t="s">
        <v>1096</v>
      </c>
      <c r="D773" s="8" t="s">
        <v>3497</v>
      </c>
      <c r="E773" s="7">
        <v>103319</v>
      </c>
      <c r="F773" s="8" t="s">
        <v>4910</v>
      </c>
      <c r="G773" s="8" t="s">
        <v>4911</v>
      </c>
      <c r="H773" s="8" t="s">
        <v>3505</v>
      </c>
    </row>
    <row r="774" spans="1:8" s="9" customFormat="1" ht="41.4">
      <c r="A774" s="21">
        <v>10340</v>
      </c>
      <c r="B774" s="8" t="s">
        <v>1095</v>
      </c>
      <c r="C774" s="8" t="s">
        <v>1096</v>
      </c>
      <c r="D774" s="8" t="s">
        <v>3497</v>
      </c>
      <c r="E774" s="7">
        <v>103780</v>
      </c>
      <c r="F774" s="8" t="s">
        <v>4912</v>
      </c>
      <c r="G774" s="8" t="s">
        <v>4913</v>
      </c>
      <c r="H774" s="8" t="s">
        <v>3500</v>
      </c>
    </row>
    <row r="775" spans="1:8" s="9" customFormat="1" ht="41.4">
      <c r="A775" s="21">
        <v>10340</v>
      </c>
      <c r="B775" s="8" t="s">
        <v>1095</v>
      </c>
      <c r="C775" s="8" t="s">
        <v>1096</v>
      </c>
      <c r="D775" s="8" t="s">
        <v>3497</v>
      </c>
      <c r="E775" s="7">
        <v>103781</v>
      </c>
      <c r="F775" s="8" t="s">
        <v>4914</v>
      </c>
      <c r="G775" s="8" t="s">
        <v>4915</v>
      </c>
      <c r="H775" s="8" t="s">
        <v>3505</v>
      </c>
    </row>
    <row r="776" spans="1:8" s="9" customFormat="1" ht="41.4">
      <c r="A776" s="21">
        <v>10340</v>
      </c>
      <c r="B776" s="8" t="s">
        <v>1095</v>
      </c>
      <c r="C776" s="8" t="s">
        <v>1096</v>
      </c>
      <c r="D776" s="8" t="s">
        <v>3497</v>
      </c>
      <c r="E776" s="7">
        <v>103784</v>
      </c>
      <c r="F776" s="8" t="s">
        <v>4916</v>
      </c>
      <c r="G776" s="8" t="s">
        <v>4917</v>
      </c>
      <c r="H776" s="8" t="s">
        <v>3505</v>
      </c>
    </row>
    <row r="777" spans="1:8" s="9" customFormat="1" ht="27.6">
      <c r="A777" s="21">
        <v>10340</v>
      </c>
      <c r="B777" s="8" t="s">
        <v>1095</v>
      </c>
      <c r="C777" s="8" t="s">
        <v>1096</v>
      </c>
      <c r="D777" s="8" t="s">
        <v>3497</v>
      </c>
      <c r="E777" s="7">
        <v>103788</v>
      </c>
      <c r="F777" s="8" t="s">
        <v>4918</v>
      </c>
      <c r="G777" s="8" t="s">
        <v>4919</v>
      </c>
      <c r="H777" s="8" t="s">
        <v>3505</v>
      </c>
    </row>
    <row r="778" spans="1:8" s="9" customFormat="1" ht="41.4">
      <c r="A778" s="21">
        <v>10340</v>
      </c>
      <c r="B778" s="8" t="s">
        <v>1095</v>
      </c>
      <c r="C778" s="8" t="s">
        <v>1096</v>
      </c>
      <c r="D778" s="8" t="s">
        <v>3497</v>
      </c>
      <c r="E778" s="7">
        <v>102975</v>
      </c>
      <c r="F778" s="8" t="s">
        <v>4920</v>
      </c>
      <c r="G778" s="8" t="s">
        <v>4921</v>
      </c>
      <c r="H778" s="8" t="s">
        <v>3505</v>
      </c>
    </row>
    <row r="779" spans="1:8" s="9" customFormat="1" ht="27.6">
      <c r="A779" s="21">
        <v>10340</v>
      </c>
      <c r="B779" s="8" t="s">
        <v>1095</v>
      </c>
      <c r="C779" s="8" t="s">
        <v>1096</v>
      </c>
      <c r="D779" s="8" t="s">
        <v>3597</v>
      </c>
      <c r="E779" s="7">
        <v>103072</v>
      </c>
      <c r="F779" s="8" t="s">
        <v>4922</v>
      </c>
      <c r="G779" s="8" t="s">
        <v>4922</v>
      </c>
      <c r="H779" s="8" t="s">
        <v>3624</v>
      </c>
    </row>
    <row r="780" spans="1:8" s="9" customFormat="1" ht="27.6">
      <c r="A780" s="21">
        <v>10340</v>
      </c>
      <c r="B780" s="8" t="s">
        <v>1095</v>
      </c>
      <c r="C780" s="8" t="s">
        <v>1096</v>
      </c>
      <c r="D780" s="8" t="s">
        <v>3597</v>
      </c>
      <c r="E780" s="7">
        <v>100677</v>
      </c>
      <c r="F780" s="8" t="s">
        <v>4923</v>
      </c>
      <c r="G780" s="8" t="s">
        <v>4924</v>
      </c>
      <c r="H780" s="8" t="s">
        <v>3624</v>
      </c>
    </row>
    <row r="781" spans="1:8" s="9" customFormat="1" ht="27.6">
      <c r="A781" s="21">
        <v>10340</v>
      </c>
      <c r="B781" s="8" t="s">
        <v>1095</v>
      </c>
      <c r="C781" s="8" t="s">
        <v>1096</v>
      </c>
      <c r="D781" s="8" t="s">
        <v>3491</v>
      </c>
      <c r="E781" s="7">
        <v>100712</v>
      </c>
      <c r="F781" s="8" t="s">
        <v>4925</v>
      </c>
      <c r="G781" s="8" t="s">
        <v>4925</v>
      </c>
      <c r="H781" s="8" t="s">
        <v>3600</v>
      </c>
    </row>
    <row r="782" spans="1:8" s="9" customFormat="1" ht="27.6">
      <c r="A782" s="21">
        <v>10340</v>
      </c>
      <c r="B782" s="8" t="s">
        <v>1095</v>
      </c>
      <c r="C782" s="8" t="s">
        <v>1096</v>
      </c>
      <c r="D782" s="8" t="s">
        <v>3491</v>
      </c>
      <c r="E782" s="7">
        <v>100781</v>
      </c>
      <c r="F782" s="8" t="s">
        <v>4926</v>
      </c>
      <c r="G782" s="8" t="s">
        <v>4926</v>
      </c>
      <c r="H782" s="8" t="s">
        <v>3500</v>
      </c>
    </row>
    <row r="783" spans="1:8" s="9" customFormat="1" ht="27.6">
      <c r="A783" s="21">
        <v>10340</v>
      </c>
      <c r="B783" s="8" t="s">
        <v>1095</v>
      </c>
      <c r="C783" s="8" t="s">
        <v>1096</v>
      </c>
      <c r="D783" s="8" t="s">
        <v>3491</v>
      </c>
      <c r="E783" s="7">
        <v>100792</v>
      </c>
      <c r="F783" s="8" t="s">
        <v>4927</v>
      </c>
      <c r="G783" s="8" t="s">
        <v>4928</v>
      </c>
      <c r="H783" s="8" t="s">
        <v>3505</v>
      </c>
    </row>
    <row r="784" spans="1:8" s="9" customFormat="1" ht="41.4">
      <c r="A784" s="21">
        <v>10340</v>
      </c>
      <c r="B784" s="8" t="s">
        <v>1095</v>
      </c>
      <c r="C784" s="8" t="s">
        <v>1096</v>
      </c>
      <c r="D784" s="8" t="s">
        <v>3491</v>
      </c>
      <c r="E784" s="7">
        <v>101231</v>
      </c>
      <c r="F784" s="8" t="s">
        <v>4929</v>
      </c>
      <c r="G784" s="8" t="s">
        <v>4930</v>
      </c>
      <c r="H784" s="8" t="s">
        <v>3640</v>
      </c>
    </row>
    <row r="785" spans="1:8" s="9" customFormat="1" ht="27.6">
      <c r="A785" s="21">
        <v>10340</v>
      </c>
      <c r="B785" s="8" t="s">
        <v>1095</v>
      </c>
      <c r="C785" s="8" t="s">
        <v>1096</v>
      </c>
      <c r="D785" s="8" t="s">
        <v>3491</v>
      </c>
      <c r="E785" s="7">
        <v>100011</v>
      </c>
      <c r="F785" s="8" t="s">
        <v>4931</v>
      </c>
      <c r="G785" s="8" t="s">
        <v>4931</v>
      </c>
      <c r="H785" s="8" t="s">
        <v>3500</v>
      </c>
    </row>
    <row r="786" spans="1:8" s="9" customFormat="1" ht="27.6">
      <c r="A786" s="21">
        <v>10340</v>
      </c>
      <c r="B786" s="8" t="s">
        <v>1095</v>
      </c>
      <c r="C786" s="8" t="s">
        <v>1096</v>
      </c>
      <c r="D786" s="8" t="s">
        <v>3491</v>
      </c>
      <c r="E786" s="7">
        <v>103181</v>
      </c>
      <c r="F786" s="8" t="s">
        <v>4932</v>
      </c>
      <c r="G786" s="8" t="s">
        <v>4933</v>
      </c>
      <c r="H786" s="8" t="s">
        <v>3600</v>
      </c>
    </row>
    <row r="787" spans="1:8" s="9" customFormat="1" ht="27.6">
      <c r="A787" s="21">
        <v>10340</v>
      </c>
      <c r="B787" s="8" t="s">
        <v>1095</v>
      </c>
      <c r="C787" s="8" t="s">
        <v>1096</v>
      </c>
      <c r="D787" s="8" t="s">
        <v>3491</v>
      </c>
      <c r="E787" s="7">
        <v>104172</v>
      </c>
      <c r="F787" s="8" t="s">
        <v>4934</v>
      </c>
      <c r="G787" s="8" t="s">
        <v>4934</v>
      </c>
      <c r="H787" s="8" t="s">
        <v>3500</v>
      </c>
    </row>
    <row r="788" spans="1:8" s="9" customFormat="1" ht="27.6">
      <c r="A788" s="21">
        <v>10340</v>
      </c>
      <c r="B788" s="8" t="s">
        <v>1095</v>
      </c>
      <c r="C788" s="8" t="s">
        <v>1096</v>
      </c>
      <c r="D788" s="8" t="s">
        <v>3491</v>
      </c>
      <c r="E788" s="7">
        <v>102628</v>
      </c>
      <c r="F788" s="8" t="s">
        <v>4935</v>
      </c>
      <c r="G788" s="8" t="s">
        <v>4935</v>
      </c>
      <c r="H788" s="8" t="s">
        <v>3500</v>
      </c>
    </row>
    <row r="789" spans="1:8" s="9" customFormat="1" ht="27.6">
      <c r="A789" s="21">
        <v>10340</v>
      </c>
      <c r="B789" s="8" t="s">
        <v>1095</v>
      </c>
      <c r="C789" s="8" t="s">
        <v>1096</v>
      </c>
      <c r="D789" s="8" t="s">
        <v>3491</v>
      </c>
      <c r="E789" s="7">
        <v>101445</v>
      </c>
      <c r="F789" s="8" t="s">
        <v>4936</v>
      </c>
      <c r="G789" s="8" t="s">
        <v>4936</v>
      </c>
      <c r="H789" s="8" t="s">
        <v>3500</v>
      </c>
    </row>
    <row r="790" spans="1:8" s="9" customFormat="1" ht="27.6">
      <c r="A790" s="21">
        <v>10340</v>
      </c>
      <c r="B790" s="8" t="s">
        <v>1095</v>
      </c>
      <c r="C790" s="8" t="s">
        <v>1096</v>
      </c>
      <c r="D790" s="8" t="s">
        <v>3491</v>
      </c>
      <c r="E790" s="7">
        <v>101450</v>
      </c>
      <c r="F790" s="8" t="s">
        <v>4937</v>
      </c>
      <c r="G790" s="8" t="s">
        <v>4937</v>
      </c>
      <c r="H790" s="8" t="s">
        <v>3500</v>
      </c>
    </row>
    <row r="791" spans="1:8" s="9" customFormat="1" ht="41.4">
      <c r="A791" s="21">
        <v>10340</v>
      </c>
      <c r="B791" s="8" t="s">
        <v>1095</v>
      </c>
      <c r="C791" s="8" t="s">
        <v>1096</v>
      </c>
      <c r="D791" s="8" t="s">
        <v>3692</v>
      </c>
      <c r="E791" s="7">
        <v>100882</v>
      </c>
      <c r="F791" s="8" t="s">
        <v>4938</v>
      </c>
      <c r="G791" s="8" t="s">
        <v>4939</v>
      </c>
      <c r="H791" s="8" t="s">
        <v>4278</v>
      </c>
    </row>
    <row r="792" spans="1:8" s="9" customFormat="1" ht="41.4">
      <c r="A792" s="21">
        <v>10340</v>
      </c>
      <c r="B792" s="8" t="s">
        <v>1095</v>
      </c>
      <c r="C792" s="8" t="s">
        <v>1096</v>
      </c>
      <c r="D792" s="8" t="s">
        <v>3692</v>
      </c>
      <c r="E792" s="7">
        <v>100888</v>
      </c>
      <c r="F792" s="8" t="s">
        <v>4940</v>
      </c>
      <c r="G792" s="8" t="s">
        <v>4941</v>
      </c>
      <c r="H792" s="8" t="s">
        <v>4281</v>
      </c>
    </row>
    <row r="793" spans="1:8" s="9" customFormat="1" ht="124.2">
      <c r="A793" s="21">
        <v>10340</v>
      </c>
      <c r="B793" s="8" t="s">
        <v>1095</v>
      </c>
      <c r="C793" s="8" t="s">
        <v>1096</v>
      </c>
      <c r="D793" s="8" t="s">
        <v>3708</v>
      </c>
      <c r="E793" s="7">
        <v>101439</v>
      </c>
      <c r="F793" s="8" t="s">
        <v>4942</v>
      </c>
      <c r="G793" s="8" t="s">
        <v>4943</v>
      </c>
      <c r="H793" s="8" t="s">
        <v>3500</v>
      </c>
    </row>
    <row r="794" spans="1:8" s="9" customFormat="1" ht="27.6">
      <c r="A794" s="21">
        <v>10340</v>
      </c>
      <c r="B794" s="8" t="s">
        <v>1095</v>
      </c>
      <c r="C794" s="8" t="s">
        <v>1096</v>
      </c>
      <c r="D794" s="8" t="s">
        <v>3708</v>
      </c>
      <c r="E794" s="7">
        <v>102067</v>
      </c>
      <c r="F794" s="8" t="s">
        <v>4944</v>
      </c>
      <c r="G794" s="8" t="s">
        <v>4944</v>
      </c>
      <c r="H794" s="8" t="s">
        <v>3500</v>
      </c>
    </row>
    <row r="795" spans="1:8" s="9" customFormat="1" ht="110.4">
      <c r="A795" s="21">
        <v>10341</v>
      </c>
      <c r="B795" s="8" t="s">
        <v>1111</v>
      </c>
      <c r="C795" s="8" t="s">
        <v>1112</v>
      </c>
      <c r="D795" s="8" t="s">
        <v>3497</v>
      </c>
      <c r="E795" s="7">
        <v>100739</v>
      </c>
      <c r="F795" s="8" t="s">
        <v>4945</v>
      </c>
      <c r="G795" s="8" t="s">
        <v>4946</v>
      </c>
      <c r="H795" s="8" t="s">
        <v>3500</v>
      </c>
    </row>
    <row r="796" spans="1:8" s="9" customFormat="1" ht="41.4">
      <c r="A796" s="21">
        <v>10341</v>
      </c>
      <c r="B796" s="8" t="s">
        <v>1111</v>
      </c>
      <c r="C796" s="8" t="s">
        <v>1112</v>
      </c>
      <c r="D796" s="8" t="s">
        <v>3497</v>
      </c>
      <c r="E796" s="7">
        <v>100742</v>
      </c>
      <c r="F796" s="8" t="s">
        <v>4947</v>
      </c>
      <c r="G796" s="8" t="s">
        <v>4948</v>
      </c>
      <c r="H796" s="8" t="s">
        <v>3505</v>
      </c>
    </row>
    <row r="797" spans="1:8" s="9" customFormat="1" ht="27.6">
      <c r="A797" s="21">
        <v>10341</v>
      </c>
      <c r="B797" s="8" t="s">
        <v>1111</v>
      </c>
      <c r="C797" s="8" t="s">
        <v>1112</v>
      </c>
      <c r="D797" s="8" t="s">
        <v>3497</v>
      </c>
      <c r="E797" s="7">
        <v>103083</v>
      </c>
      <c r="F797" s="8" t="s">
        <v>4949</v>
      </c>
      <c r="G797" s="8" t="s">
        <v>4949</v>
      </c>
      <c r="H797" s="8" t="s">
        <v>3500</v>
      </c>
    </row>
    <row r="798" spans="1:8" s="9" customFormat="1" ht="41.4">
      <c r="A798" s="21">
        <v>10341</v>
      </c>
      <c r="B798" s="8" t="s">
        <v>1111</v>
      </c>
      <c r="C798" s="8" t="s">
        <v>1112</v>
      </c>
      <c r="D798" s="8" t="s">
        <v>3497</v>
      </c>
      <c r="E798" s="7">
        <v>103317</v>
      </c>
      <c r="F798" s="8" t="s">
        <v>4950</v>
      </c>
      <c r="G798" s="8" t="s">
        <v>4951</v>
      </c>
      <c r="H798" s="8" t="s">
        <v>3505</v>
      </c>
    </row>
    <row r="799" spans="1:8" s="9" customFormat="1" ht="41.4">
      <c r="A799" s="21">
        <v>10341</v>
      </c>
      <c r="B799" s="8" t="s">
        <v>1111</v>
      </c>
      <c r="C799" s="8" t="s">
        <v>1112</v>
      </c>
      <c r="D799" s="8" t="s">
        <v>3497</v>
      </c>
      <c r="E799" s="7">
        <v>103770</v>
      </c>
      <c r="F799" s="8" t="s">
        <v>4952</v>
      </c>
      <c r="G799" s="8" t="s">
        <v>4953</v>
      </c>
      <c r="H799" s="8" t="s">
        <v>3500</v>
      </c>
    </row>
    <row r="800" spans="1:8" s="9" customFormat="1" ht="55.2">
      <c r="A800" s="21">
        <v>10341</v>
      </c>
      <c r="B800" s="8" t="s">
        <v>1111</v>
      </c>
      <c r="C800" s="8" t="s">
        <v>1112</v>
      </c>
      <c r="D800" s="8" t="s">
        <v>3497</v>
      </c>
      <c r="E800" s="7">
        <v>103771</v>
      </c>
      <c r="F800" s="8" t="s">
        <v>4954</v>
      </c>
      <c r="G800" s="8" t="s">
        <v>4955</v>
      </c>
      <c r="H800" s="8" t="s">
        <v>3505</v>
      </c>
    </row>
    <row r="801" spans="1:8" s="9" customFormat="1" ht="41.4">
      <c r="A801" s="21">
        <v>10341</v>
      </c>
      <c r="B801" s="8" t="s">
        <v>1111</v>
      </c>
      <c r="C801" s="8" t="s">
        <v>1112</v>
      </c>
      <c r="D801" s="8" t="s">
        <v>3497</v>
      </c>
      <c r="E801" s="7">
        <v>103774</v>
      </c>
      <c r="F801" s="8" t="s">
        <v>4956</v>
      </c>
      <c r="G801" s="8" t="s">
        <v>4957</v>
      </c>
      <c r="H801" s="8" t="s">
        <v>3505</v>
      </c>
    </row>
    <row r="802" spans="1:8" s="9" customFormat="1" ht="41.4">
      <c r="A802" s="21">
        <v>10341</v>
      </c>
      <c r="B802" s="8" t="s">
        <v>1111</v>
      </c>
      <c r="C802" s="8" t="s">
        <v>1112</v>
      </c>
      <c r="D802" s="8" t="s">
        <v>3497</v>
      </c>
      <c r="E802" s="7">
        <v>103778</v>
      </c>
      <c r="F802" s="8" t="s">
        <v>4958</v>
      </c>
      <c r="G802" s="8" t="s">
        <v>4959</v>
      </c>
      <c r="H802" s="8" t="s">
        <v>3505</v>
      </c>
    </row>
    <row r="803" spans="1:8" s="9" customFormat="1" ht="55.2">
      <c r="A803" s="21">
        <v>10341</v>
      </c>
      <c r="B803" s="8" t="s">
        <v>1111</v>
      </c>
      <c r="C803" s="8" t="s">
        <v>1112</v>
      </c>
      <c r="D803" s="8" t="s">
        <v>3497</v>
      </c>
      <c r="E803" s="7">
        <v>101505</v>
      </c>
      <c r="F803" s="8" t="s">
        <v>4960</v>
      </c>
      <c r="G803" s="8" t="s">
        <v>4961</v>
      </c>
      <c r="H803" s="8" t="s">
        <v>3505</v>
      </c>
    </row>
    <row r="804" spans="1:8" s="9" customFormat="1" ht="41.4">
      <c r="A804" s="21">
        <v>10341</v>
      </c>
      <c r="B804" s="8" t="s">
        <v>1111</v>
      </c>
      <c r="C804" s="8" t="s">
        <v>1112</v>
      </c>
      <c r="D804" s="8" t="s">
        <v>3497</v>
      </c>
      <c r="E804" s="7">
        <v>101569</v>
      </c>
      <c r="F804" s="8" t="s">
        <v>4962</v>
      </c>
      <c r="G804" s="8" t="s">
        <v>4963</v>
      </c>
      <c r="H804" s="8" t="s">
        <v>3505</v>
      </c>
    </row>
    <row r="805" spans="1:8" s="9" customFormat="1" ht="41.4">
      <c r="A805" s="21">
        <v>10341</v>
      </c>
      <c r="B805" s="8" t="s">
        <v>1111</v>
      </c>
      <c r="C805" s="8" t="s">
        <v>1112</v>
      </c>
      <c r="D805" s="8" t="s">
        <v>3497</v>
      </c>
      <c r="E805" s="7">
        <v>101708</v>
      </c>
      <c r="F805" s="8" t="s">
        <v>4964</v>
      </c>
      <c r="G805" s="8" t="s">
        <v>4965</v>
      </c>
      <c r="H805" s="8" t="s">
        <v>3505</v>
      </c>
    </row>
    <row r="806" spans="1:8" s="9" customFormat="1" ht="41.4">
      <c r="A806" s="21">
        <v>10341</v>
      </c>
      <c r="B806" s="8" t="s">
        <v>1111</v>
      </c>
      <c r="C806" s="8" t="s">
        <v>1112</v>
      </c>
      <c r="D806" s="8" t="s">
        <v>3497</v>
      </c>
      <c r="E806" s="7">
        <v>102972</v>
      </c>
      <c r="F806" s="8" t="s">
        <v>4966</v>
      </c>
      <c r="G806" s="8" t="s">
        <v>4967</v>
      </c>
      <c r="H806" s="8" t="s">
        <v>3505</v>
      </c>
    </row>
    <row r="807" spans="1:8" s="9" customFormat="1" ht="27.6">
      <c r="A807" s="21">
        <v>10341</v>
      </c>
      <c r="B807" s="8" t="s">
        <v>1111</v>
      </c>
      <c r="C807" s="8" t="s">
        <v>1112</v>
      </c>
      <c r="D807" s="8" t="s">
        <v>3597</v>
      </c>
      <c r="E807" s="7">
        <v>100520</v>
      </c>
      <c r="F807" s="8" t="s">
        <v>4968</v>
      </c>
      <c r="G807" s="8" t="s">
        <v>4969</v>
      </c>
      <c r="H807" s="8" t="s">
        <v>3600</v>
      </c>
    </row>
    <row r="808" spans="1:8" s="9" customFormat="1" ht="27.6">
      <c r="A808" s="21">
        <v>10341</v>
      </c>
      <c r="B808" s="8" t="s">
        <v>1111</v>
      </c>
      <c r="C808" s="8" t="s">
        <v>1112</v>
      </c>
      <c r="D808" s="8" t="s">
        <v>3491</v>
      </c>
      <c r="E808" s="7">
        <v>102082</v>
      </c>
      <c r="F808" s="8" t="s">
        <v>4970</v>
      </c>
      <c r="G808" s="8" t="s">
        <v>4970</v>
      </c>
      <c r="H808" s="8" t="s">
        <v>3500</v>
      </c>
    </row>
    <row r="809" spans="1:8" s="9" customFormat="1" ht="27.6">
      <c r="A809" s="21">
        <v>10341</v>
      </c>
      <c r="B809" s="8" t="s">
        <v>1111</v>
      </c>
      <c r="C809" s="8" t="s">
        <v>1112</v>
      </c>
      <c r="D809" s="8" t="s">
        <v>3491</v>
      </c>
      <c r="E809" s="7">
        <v>102357</v>
      </c>
      <c r="F809" s="8" t="s">
        <v>4971</v>
      </c>
      <c r="G809" s="8" t="s">
        <v>4972</v>
      </c>
      <c r="H809" s="8" t="s">
        <v>3500</v>
      </c>
    </row>
    <row r="810" spans="1:8" s="9" customFormat="1" ht="27.6">
      <c r="A810" s="21">
        <v>10341</v>
      </c>
      <c r="B810" s="8" t="s">
        <v>1111</v>
      </c>
      <c r="C810" s="8" t="s">
        <v>1112</v>
      </c>
      <c r="D810" s="8" t="s">
        <v>3491</v>
      </c>
      <c r="E810" s="7">
        <v>102366</v>
      </c>
      <c r="F810" s="8" t="s">
        <v>4973</v>
      </c>
      <c r="G810" s="8" t="s">
        <v>4974</v>
      </c>
      <c r="H810" s="8" t="s">
        <v>3500</v>
      </c>
    </row>
    <row r="811" spans="1:8" s="9" customFormat="1" ht="27.6">
      <c r="A811" s="21">
        <v>10341</v>
      </c>
      <c r="B811" s="8" t="s">
        <v>1111</v>
      </c>
      <c r="C811" s="8" t="s">
        <v>1112</v>
      </c>
      <c r="D811" s="8" t="s">
        <v>3491</v>
      </c>
      <c r="E811" s="7">
        <v>102375</v>
      </c>
      <c r="F811" s="8" t="s">
        <v>4975</v>
      </c>
      <c r="G811" s="8" t="s">
        <v>4975</v>
      </c>
      <c r="H811" s="8" t="s">
        <v>3500</v>
      </c>
    </row>
    <row r="812" spans="1:8" s="9" customFormat="1" ht="27.6">
      <c r="A812" s="21">
        <v>10341</v>
      </c>
      <c r="B812" s="8" t="s">
        <v>1111</v>
      </c>
      <c r="C812" s="8" t="s">
        <v>1112</v>
      </c>
      <c r="D812" s="8" t="s">
        <v>3491</v>
      </c>
      <c r="E812" s="7">
        <v>102573</v>
      </c>
      <c r="F812" s="8" t="s">
        <v>4976</v>
      </c>
      <c r="G812" s="8" t="s">
        <v>4976</v>
      </c>
      <c r="H812" s="8" t="s">
        <v>3500</v>
      </c>
    </row>
    <row r="813" spans="1:8" s="9" customFormat="1" ht="27.6">
      <c r="A813" s="21">
        <v>10341</v>
      </c>
      <c r="B813" s="8" t="s">
        <v>1111</v>
      </c>
      <c r="C813" s="8" t="s">
        <v>1112</v>
      </c>
      <c r="D813" s="8" t="s">
        <v>3491</v>
      </c>
      <c r="E813" s="7">
        <v>102597</v>
      </c>
      <c r="F813" s="8" t="s">
        <v>4977</v>
      </c>
      <c r="G813" s="8" t="s">
        <v>4978</v>
      </c>
      <c r="H813" s="8" t="s">
        <v>3500</v>
      </c>
    </row>
    <row r="814" spans="1:8" s="9" customFormat="1" ht="27.6">
      <c r="A814" s="21">
        <v>10341</v>
      </c>
      <c r="B814" s="8" t="s">
        <v>1111</v>
      </c>
      <c r="C814" s="8" t="s">
        <v>1112</v>
      </c>
      <c r="D814" s="8" t="s">
        <v>3491</v>
      </c>
      <c r="E814" s="7">
        <v>102600</v>
      </c>
      <c r="F814" s="8" t="s">
        <v>4979</v>
      </c>
      <c r="G814" s="8" t="s">
        <v>4979</v>
      </c>
      <c r="H814" s="8" t="s">
        <v>3500</v>
      </c>
    </row>
    <row r="815" spans="1:8" s="9" customFormat="1" ht="27.6">
      <c r="A815" s="21">
        <v>10341</v>
      </c>
      <c r="B815" s="8" t="s">
        <v>1111</v>
      </c>
      <c r="C815" s="8" t="s">
        <v>1112</v>
      </c>
      <c r="D815" s="8" t="s">
        <v>3491</v>
      </c>
      <c r="E815" s="7">
        <v>102832</v>
      </c>
      <c r="F815" s="8" t="s">
        <v>4980</v>
      </c>
      <c r="G815" s="8" t="s">
        <v>4980</v>
      </c>
      <c r="H815" s="8" t="s">
        <v>3500</v>
      </c>
    </row>
    <row r="816" spans="1:8" s="9" customFormat="1" ht="41.4">
      <c r="A816" s="21">
        <v>10341</v>
      </c>
      <c r="B816" s="8" t="s">
        <v>1111</v>
      </c>
      <c r="C816" s="8" t="s">
        <v>1112</v>
      </c>
      <c r="D816" s="8" t="s">
        <v>3491</v>
      </c>
      <c r="E816" s="7">
        <v>101227</v>
      </c>
      <c r="F816" s="8" t="s">
        <v>4981</v>
      </c>
      <c r="G816" s="8" t="s">
        <v>4982</v>
      </c>
      <c r="H816" s="8" t="s">
        <v>3640</v>
      </c>
    </row>
    <row r="817" spans="1:8" s="9" customFormat="1" ht="27.6">
      <c r="A817" s="21">
        <v>10341</v>
      </c>
      <c r="B817" s="8" t="s">
        <v>1111</v>
      </c>
      <c r="C817" s="8" t="s">
        <v>1112</v>
      </c>
      <c r="D817" s="8" t="s">
        <v>3491</v>
      </c>
      <c r="E817" s="7">
        <v>100004</v>
      </c>
      <c r="F817" s="8" t="s">
        <v>4983</v>
      </c>
      <c r="G817" s="8" t="s">
        <v>4983</v>
      </c>
      <c r="H817" s="8" t="s">
        <v>3500</v>
      </c>
    </row>
    <row r="818" spans="1:8" s="9" customFormat="1" ht="124.2">
      <c r="A818" s="21">
        <v>10341</v>
      </c>
      <c r="B818" s="8" t="s">
        <v>1111</v>
      </c>
      <c r="C818" s="8" t="s">
        <v>1112</v>
      </c>
      <c r="D818" s="8" t="s">
        <v>3708</v>
      </c>
      <c r="E818" s="7">
        <v>101437</v>
      </c>
      <c r="F818" s="8" t="s">
        <v>4984</v>
      </c>
      <c r="G818" s="8" t="s">
        <v>4985</v>
      </c>
      <c r="H818" s="8" t="s">
        <v>3500</v>
      </c>
    </row>
    <row r="819" spans="1:8" s="9" customFormat="1" ht="27.6">
      <c r="A819" s="21">
        <v>10341</v>
      </c>
      <c r="B819" s="8" t="s">
        <v>1111</v>
      </c>
      <c r="C819" s="8" t="s">
        <v>1112</v>
      </c>
      <c r="D819" s="8" t="s">
        <v>3708</v>
      </c>
      <c r="E819" s="7">
        <v>102592</v>
      </c>
      <c r="F819" s="8" t="s">
        <v>4986</v>
      </c>
      <c r="G819" s="8" t="s">
        <v>4987</v>
      </c>
      <c r="H819" s="8" t="s">
        <v>3500</v>
      </c>
    </row>
    <row r="820" spans="1:8" s="9" customFormat="1" ht="55.2">
      <c r="A820" s="21">
        <v>10341</v>
      </c>
      <c r="B820" s="8" t="s">
        <v>1111</v>
      </c>
      <c r="C820" s="8" t="s">
        <v>1112</v>
      </c>
      <c r="D820" s="8" t="s">
        <v>3708</v>
      </c>
      <c r="E820" s="7">
        <v>103081</v>
      </c>
      <c r="F820" s="8" t="s">
        <v>4988</v>
      </c>
      <c r="G820" s="8" t="s">
        <v>4989</v>
      </c>
      <c r="H820" s="8" t="s">
        <v>3500</v>
      </c>
    </row>
    <row r="821" spans="1:8" s="9" customFormat="1" ht="41.4">
      <c r="A821" s="21">
        <v>10374</v>
      </c>
      <c r="B821" s="8" t="s">
        <v>1051</v>
      </c>
      <c r="C821" s="8" t="s">
        <v>1052</v>
      </c>
      <c r="D821" s="8" t="s">
        <v>3497</v>
      </c>
      <c r="E821" s="7">
        <v>105027</v>
      </c>
      <c r="F821" s="8" t="s">
        <v>4990</v>
      </c>
      <c r="G821" s="8" t="s">
        <v>4991</v>
      </c>
      <c r="H821" s="8" t="s">
        <v>3924</v>
      </c>
    </row>
    <row r="822" spans="1:8" s="9" customFormat="1" ht="41.4">
      <c r="A822" s="21">
        <v>10374</v>
      </c>
      <c r="B822" s="8" t="s">
        <v>1051</v>
      </c>
      <c r="C822" s="8" t="s">
        <v>1052</v>
      </c>
      <c r="D822" s="8" t="s">
        <v>3497</v>
      </c>
      <c r="E822" s="7">
        <v>105028</v>
      </c>
      <c r="F822" s="8" t="s">
        <v>4992</v>
      </c>
      <c r="G822" s="8" t="s">
        <v>4993</v>
      </c>
      <c r="H822" s="8" t="s">
        <v>3924</v>
      </c>
    </row>
    <row r="823" spans="1:8" s="9" customFormat="1" ht="41.4">
      <c r="A823" s="21">
        <v>10374</v>
      </c>
      <c r="B823" s="8" t="s">
        <v>1051</v>
      </c>
      <c r="C823" s="8" t="s">
        <v>1052</v>
      </c>
      <c r="D823" s="8" t="s">
        <v>3497</v>
      </c>
      <c r="E823" s="7">
        <v>105029</v>
      </c>
      <c r="F823" s="8" t="s">
        <v>4994</v>
      </c>
      <c r="G823" s="8" t="s">
        <v>4995</v>
      </c>
      <c r="H823" s="8" t="s">
        <v>3924</v>
      </c>
    </row>
    <row r="824" spans="1:8" s="9" customFormat="1" ht="41.4">
      <c r="A824" s="21">
        <v>10374</v>
      </c>
      <c r="B824" s="8" t="s">
        <v>1051</v>
      </c>
      <c r="C824" s="8" t="s">
        <v>1052</v>
      </c>
      <c r="D824" s="8" t="s">
        <v>3497</v>
      </c>
      <c r="E824" s="7">
        <v>105030</v>
      </c>
      <c r="F824" s="8" t="s">
        <v>4996</v>
      </c>
      <c r="G824" s="8" t="s">
        <v>4997</v>
      </c>
      <c r="H824" s="8" t="s">
        <v>3924</v>
      </c>
    </row>
    <row r="825" spans="1:8" s="9" customFormat="1" ht="41.4">
      <c r="A825" s="21">
        <v>10374</v>
      </c>
      <c r="B825" s="8" t="s">
        <v>1051</v>
      </c>
      <c r="C825" s="8" t="s">
        <v>1052</v>
      </c>
      <c r="D825" s="8" t="s">
        <v>3692</v>
      </c>
      <c r="E825" s="7">
        <v>105023</v>
      </c>
      <c r="F825" s="8" t="s">
        <v>4998</v>
      </c>
      <c r="G825" s="8" t="s">
        <v>4999</v>
      </c>
      <c r="H825" s="8" t="s">
        <v>3640</v>
      </c>
    </row>
    <row r="826" spans="1:8" s="9" customFormat="1" ht="41.4">
      <c r="A826" s="21">
        <v>10374</v>
      </c>
      <c r="B826" s="8" t="s">
        <v>1051</v>
      </c>
      <c r="C826" s="8" t="s">
        <v>1052</v>
      </c>
      <c r="D826" s="8" t="s">
        <v>3692</v>
      </c>
      <c r="E826" s="7">
        <v>105024</v>
      </c>
      <c r="F826" s="8" t="s">
        <v>5000</v>
      </c>
      <c r="G826" s="8" t="s">
        <v>5001</v>
      </c>
      <c r="H826" s="8" t="s">
        <v>3640</v>
      </c>
    </row>
    <row r="827" spans="1:8" s="9" customFormat="1" ht="41.4">
      <c r="A827" s="21">
        <v>10374</v>
      </c>
      <c r="B827" s="8" t="s">
        <v>1051</v>
      </c>
      <c r="C827" s="8" t="s">
        <v>1052</v>
      </c>
      <c r="D827" s="8" t="s">
        <v>3692</v>
      </c>
      <c r="E827" s="7">
        <v>105025</v>
      </c>
      <c r="F827" s="8" t="s">
        <v>5002</v>
      </c>
      <c r="G827" s="8" t="s">
        <v>5003</v>
      </c>
      <c r="H827" s="8" t="s">
        <v>3640</v>
      </c>
    </row>
    <row r="828" spans="1:8" s="9" customFormat="1" ht="41.4">
      <c r="A828" s="21">
        <v>10374</v>
      </c>
      <c r="B828" s="8" t="s">
        <v>1051</v>
      </c>
      <c r="C828" s="8" t="s">
        <v>1052</v>
      </c>
      <c r="D828" s="8" t="s">
        <v>3692</v>
      </c>
      <c r="E828" s="7">
        <v>105026</v>
      </c>
      <c r="F828" s="8" t="s">
        <v>5004</v>
      </c>
      <c r="G828" s="8" t="s">
        <v>5005</v>
      </c>
      <c r="H828" s="8" t="s">
        <v>3640</v>
      </c>
    </row>
    <row r="829" spans="1:8" s="9" customFormat="1" ht="55.2">
      <c r="A829" s="21">
        <v>10378</v>
      </c>
      <c r="B829" s="8" t="s">
        <v>1246</v>
      </c>
      <c r="C829" s="8" t="s">
        <v>1247</v>
      </c>
      <c r="D829" s="8" t="s">
        <v>3497</v>
      </c>
      <c r="E829" s="7">
        <v>101465</v>
      </c>
      <c r="F829" s="8" t="s">
        <v>5006</v>
      </c>
      <c r="G829" s="8" t="s">
        <v>5007</v>
      </c>
      <c r="H829" s="8" t="s">
        <v>3505</v>
      </c>
    </row>
    <row r="830" spans="1:8" s="9" customFormat="1" ht="41.4">
      <c r="A830" s="21">
        <v>10378</v>
      </c>
      <c r="B830" s="8" t="s">
        <v>1246</v>
      </c>
      <c r="C830" s="8" t="s">
        <v>1247</v>
      </c>
      <c r="D830" s="8" t="s">
        <v>3497</v>
      </c>
      <c r="E830" s="7">
        <v>101538</v>
      </c>
      <c r="F830" s="8" t="s">
        <v>5008</v>
      </c>
      <c r="G830" s="8" t="s">
        <v>5009</v>
      </c>
      <c r="H830" s="8" t="s">
        <v>3505</v>
      </c>
    </row>
    <row r="831" spans="1:8" s="9" customFormat="1" ht="41.4">
      <c r="A831" s="21">
        <v>10378</v>
      </c>
      <c r="B831" s="8" t="s">
        <v>1246</v>
      </c>
      <c r="C831" s="8" t="s">
        <v>1247</v>
      </c>
      <c r="D831" s="8" t="s">
        <v>3497</v>
      </c>
      <c r="E831" s="7">
        <v>101668</v>
      </c>
      <c r="F831" s="8" t="s">
        <v>5010</v>
      </c>
      <c r="G831" s="8" t="s">
        <v>5011</v>
      </c>
      <c r="H831" s="8" t="s">
        <v>3505</v>
      </c>
    </row>
    <row r="832" spans="1:8" s="9" customFormat="1" ht="41.4">
      <c r="A832" s="21">
        <v>10378</v>
      </c>
      <c r="B832" s="8" t="s">
        <v>1246</v>
      </c>
      <c r="C832" s="8" t="s">
        <v>1247</v>
      </c>
      <c r="D832" s="8" t="s">
        <v>3497</v>
      </c>
      <c r="E832" s="7">
        <v>102873</v>
      </c>
      <c r="F832" s="8" t="s">
        <v>5012</v>
      </c>
      <c r="G832" s="8" t="s">
        <v>5013</v>
      </c>
      <c r="H832" s="8" t="s">
        <v>3505</v>
      </c>
    </row>
    <row r="833" spans="1:8" s="9" customFormat="1" ht="41.4">
      <c r="A833" s="21">
        <v>10378</v>
      </c>
      <c r="B833" s="8" t="s">
        <v>1246</v>
      </c>
      <c r="C833" s="8" t="s">
        <v>1247</v>
      </c>
      <c r="D833" s="8" t="s">
        <v>3497</v>
      </c>
      <c r="E833" s="7">
        <v>103234</v>
      </c>
      <c r="F833" s="8" t="s">
        <v>5014</v>
      </c>
      <c r="G833" s="8" t="s">
        <v>5015</v>
      </c>
      <c r="H833" s="8" t="s">
        <v>3505</v>
      </c>
    </row>
    <row r="834" spans="1:8" s="9" customFormat="1" ht="69">
      <c r="A834" s="21">
        <v>10378</v>
      </c>
      <c r="B834" s="8" t="s">
        <v>1246</v>
      </c>
      <c r="C834" s="8" t="s">
        <v>1247</v>
      </c>
      <c r="D834" s="8" t="s">
        <v>3497</v>
      </c>
      <c r="E834" s="7">
        <v>103581</v>
      </c>
      <c r="F834" s="8" t="s">
        <v>5016</v>
      </c>
      <c r="G834" s="8" t="s">
        <v>5017</v>
      </c>
      <c r="H834" s="8" t="s">
        <v>3505</v>
      </c>
    </row>
    <row r="835" spans="1:8" s="9" customFormat="1" ht="41.4">
      <c r="A835" s="21">
        <v>10378</v>
      </c>
      <c r="B835" s="8" t="s">
        <v>1246</v>
      </c>
      <c r="C835" s="8" t="s">
        <v>1247</v>
      </c>
      <c r="D835" s="8" t="s">
        <v>3497</v>
      </c>
      <c r="E835" s="7">
        <v>103585</v>
      </c>
      <c r="F835" s="8" t="s">
        <v>5018</v>
      </c>
      <c r="G835" s="8" t="s">
        <v>5019</v>
      </c>
      <c r="H835" s="8" t="s">
        <v>3505</v>
      </c>
    </row>
    <row r="836" spans="1:8" s="9" customFormat="1" ht="41.4">
      <c r="A836" s="21">
        <v>10378</v>
      </c>
      <c r="B836" s="8" t="s">
        <v>1246</v>
      </c>
      <c r="C836" s="8" t="s">
        <v>1247</v>
      </c>
      <c r="D836" s="8" t="s">
        <v>3497</v>
      </c>
      <c r="E836" s="7">
        <v>103589</v>
      </c>
      <c r="F836" s="8" t="s">
        <v>5020</v>
      </c>
      <c r="G836" s="8" t="s">
        <v>5021</v>
      </c>
      <c r="H836" s="8" t="s">
        <v>3505</v>
      </c>
    </row>
    <row r="837" spans="1:8" s="9" customFormat="1" ht="41.4">
      <c r="A837" s="21">
        <v>10378</v>
      </c>
      <c r="B837" s="8" t="s">
        <v>1246</v>
      </c>
      <c r="C837" s="8" t="s">
        <v>1247</v>
      </c>
      <c r="D837" s="8" t="s">
        <v>3497</v>
      </c>
      <c r="E837" s="7">
        <v>103593</v>
      </c>
      <c r="F837" s="8" t="s">
        <v>5022</v>
      </c>
      <c r="G837" s="8" t="s">
        <v>5023</v>
      </c>
      <c r="H837" s="8" t="s">
        <v>3505</v>
      </c>
    </row>
    <row r="838" spans="1:8" s="9" customFormat="1" ht="55.2">
      <c r="A838" s="21">
        <v>10378</v>
      </c>
      <c r="B838" s="8" t="s">
        <v>1246</v>
      </c>
      <c r="C838" s="8" t="s">
        <v>1247</v>
      </c>
      <c r="D838" s="8" t="s">
        <v>3491</v>
      </c>
      <c r="E838" s="7">
        <v>100992</v>
      </c>
      <c r="F838" s="8" t="s">
        <v>5024</v>
      </c>
      <c r="G838" s="8" t="s">
        <v>5025</v>
      </c>
      <c r="H838" s="8" t="s">
        <v>3640</v>
      </c>
    </row>
    <row r="839" spans="1:8" s="9" customFormat="1" ht="27.6">
      <c r="A839" s="21">
        <v>10378</v>
      </c>
      <c r="B839" s="8" t="s">
        <v>1246</v>
      </c>
      <c r="C839" s="8" t="s">
        <v>1247</v>
      </c>
      <c r="D839" s="8" t="s">
        <v>3708</v>
      </c>
      <c r="E839" s="7">
        <v>104538</v>
      </c>
      <c r="F839" s="8" t="s">
        <v>5026</v>
      </c>
      <c r="G839" s="8" t="s">
        <v>5027</v>
      </c>
      <c r="H839" s="8" t="s">
        <v>5028</v>
      </c>
    </row>
    <row r="840" spans="1:8" s="9" customFormat="1" ht="82.8">
      <c r="A840" s="21">
        <v>10379</v>
      </c>
      <c r="B840" s="8" t="s">
        <v>1272</v>
      </c>
      <c r="C840" s="8" t="s">
        <v>1273</v>
      </c>
      <c r="D840" s="8" t="s">
        <v>3497</v>
      </c>
      <c r="E840" s="7">
        <v>100012</v>
      </c>
      <c r="F840" s="8" t="s">
        <v>5029</v>
      </c>
      <c r="G840" s="8" t="s">
        <v>5030</v>
      </c>
      <c r="H840" s="8" t="s">
        <v>3505</v>
      </c>
    </row>
    <row r="841" spans="1:8" s="9" customFormat="1" ht="96.6">
      <c r="A841" s="21">
        <v>10379</v>
      </c>
      <c r="B841" s="8" t="s">
        <v>1272</v>
      </c>
      <c r="C841" s="8" t="s">
        <v>1273</v>
      </c>
      <c r="D841" s="8" t="s">
        <v>3497</v>
      </c>
      <c r="E841" s="7">
        <v>101523</v>
      </c>
      <c r="F841" s="8" t="s">
        <v>5031</v>
      </c>
      <c r="G841" s="8" t="s">
        <v>5032</v>
      </c>
      <c r="H841" s="8" t="s">
        <v>3505</v>
      </c>
    </row>
    <row r="842" spans="1:8" s="9" customFormat="1" ht="96.6">
      <c r="A842" s="21">
        <v>10379</v>
      </c>
      <c r="B842" s="8" t="s">
        <v>1272</v>
      </c>
      <c r="C842" s="8" t="s">
        <v>1273</v>
      </c>
      <c r="D842" s="8" t="s">
        <v>3497</v>
      </c>
      <c r="E842" s="7">
        <v>101526</v>
      </c>
      <c r="F842" s="8" t="s">
        <v>5033</v>
      </c>
      <c r="G842" s="8" t="s">
        <v>5034</v>
      </c>
      <c r="H842" s="8" t="s">
        <v>3500</v>
      </c>
    </row>
    <row r="843" spans="1:8" s="9" customFormat="1" ht="69">
      <c r="A843" s="21">
        <v>10379</v>
      </c>
      <c r="B843" s="8" t="s">
        <v>1272</v>
      </c>
      <c r="C843" s="8" t="s">
        <v>1273</v>
      </c>
      <c r="D843" s="8" t="s">
        <v>3497</v>
      </c>
      <c r="E843" s="7">
        <v>101527</v>
      </c>
      <c r="F843" s="8" t="s">
        <v>5035</v>
      </c>
      <c r="G843" s="8" t="s">
        <v>5036</v>
      </c>
      <c r="H843" s="8" t="s">
        <v>3505</v>
      </c>
    </row>
    <row r="844" spans="1:8" s="9" customFormat="1" ht="55.2">
      <c r="A844" s="21">
        <v>10379</v>
      </c>
      <c r="B844" s="8" t="s">
        <v>1272</v>
      </c>
      <c r="C844" s="8" t="s">
        <v>1273</v>
      </c>
      <c r="D844" s="8" t="s">
        <v>3497</v>
      </c>
      <c r="E844" s="7">
        <v>101609</v>
      </c>
      <c r="F844" s="8" t="s">
        <v>5037</v>
      </c>
      <c r="G844" s="8" t="s">
        <v>5038</v>
      </c>
      <c r="H844" s="8" t="s">
        <v>3505</v>
      </c>
    </row>
    <row r="845" spans="1:8" s="9" customFormat="1" ht="82.8">
      <c r="A845" s="21">
        <v>10379</v>
      </c>
      <c r="B845" s="8" t="s">
        <v>1272</v>
      </c>
      <c r="C845" s="8" t="s">
        <v>1273</v>
      </c>
      <c r="D845" s="8" t="s">
        <v>3497</v>
      </c>
      <c r="E845" s="7">
        <v>101633</v>
      </c>
      <c r="F845" s="8" t="s">
        <v>5039</v>
      </c>
      <c r="G845" s="8" t="s">
        <v>5040</v>
      </c>
      <c r="H845" s="8" t="s">
        <v>3505</v>
      </c>
    </row>
    <row r="846" spans="1:8" s="9" customFormat="1" ht="82.8">
      <c r="A846" s="21">
        <v>10379</v>
      </c>
      <c r="B846" s="8" t="s">
        <v>1272</v>
      </c>
      <c r="C846" s="8" t="s">
        <v>1273</v>
      </c>
      <c r="D846" s="8" t="s">
        <v>3497</v>
      </c>
      <c r="E846" s="7">
        <v>101634</v>
      </c>
      <c r="F846" s="8" t="s">
        <v>5041</v>
      </c>
      <c r="G846" s="8" t="s">
        <v>5042</v>
      </c>
      <c r="H846" s="8" t="s">
        <v>3505</v>
      </c>
    </row>
    <row r="847" spans="1:8" s="9" customFormat="1" ht="82.8">
      <c r="A847" s="21">
        <v>10379</v>
      </c>
      <c r="B847" s="8" t="s">
        <v>1272</v>
      </c>
      <c r="C847" s="8" t="s">
        <v>1273</v>
      </c>
      <c r="D847" s="8" t="s">
        <v>3497</v>
      </c>
      <c r="E847" s="7">
        <v>101635</v>
      </c>
      <c r="F847" s="8" t="s">
        <v>5043</v>
      </c>
      <c r="G847" s="8" t="s">
        <v>5044</v>
      </c>
      <c r="H847" s="8" t="s">
        <v>3505</v>
      </c>
    </row>
    <row r="848" spans="1:8" s="9" customFormat="1" ht="82.8">
      <c r="A848" s="21">
        <v>10379</v>
      </c>
      <c r="B848" s="8" t="s">
        <v>1272</v>
      </c>
      <c r="C848" s="8" t="s">
        <v>1273</v>
      </c>
      <c r="D848" s="8" t="s">
        <v>3497</v>
      </c>
      <c r="E848" s="7">
        <v>101636</v>
      </c>
      <c r="F848" s="8" t="s">
        <v>5045</v>
      </c>
      <c r="G848" s="8" t="s">
        <v>5046</v>
      </c>
      <c r="H848" s="8" t="s">
        <v>3500</v>
      </c>
    </row>
    <row r="849" spans="1:8" s="9" customFormat="1" ht="55.2">
      <c r="A849" s="21">
        <v>10379</v>
      </c>
      <c r="B849" s="8" t="s">
        <v>1272</v>
      </c>
      <c r="C849" s="8" t="s">
        <v>1273</v>
      </c>
      <c r="D849" s="8" t="s">
        <v>3497</v>
      </c>
      <c r="E849" s="7">
        <v>101640</v>
      </c>
      <c r="F849" s="8" t="s">
        <v>5047</v>
      </c>
      <c r="G849" s="8" t="s">
        <v>5048</v>
      </c>
      <c r="H849" s="8" t="s">
        <v>3505</v>
      </c>
    </row>
    <row r="850" spans="1:8" s="9" customFormat="1" ht="55.2">
      <c r="A850" s="21">
        <v>10379</v>
      </c>
      <c r="B850" s="8" t="s">
        <v>1272</v>
      </c>
      <c r="C850" s="8" t="s">
        <v>1273</v>
      </c>
      <c r="D850" s="8" t="s">
        <v>3497</v>
      </c>
      <c r="E850" s="7">
        <v>101641</v>
      </c>
      <c r="F850" s="8" t="s">
        <v>5049</v>
      </c>
      <c r="G850" s="8" t="s">
        <v>5050</v>
      </c>
      <c r="H850" s="8" t="s">
        <v>3505</v>
      </c>
    </row>
    <row r="851" spans="1:8" s="9" customFormat="1" ht="55.2">
      <c r="A851" s="21">
        <v>10379</v>
      </c>
      <c r="B851" s="8" t="s">
        <v>1272</v>
      </c>
      <c r="C851" s="8" t="s">
        <v>1273</v>
      </c>
      <c r="D851" s="8" t="s">
        <v>3497</v>
      </c>
      <c r="E851" s="7">
        <v>101642</v>
      </c>
      <c r="F851" s="8" t="s">
        <v>5051</v>
      </c>
      <c r="G851" s="8" t="s">
        <v>5052</v>
      </c>
      <c r="H851" s="8" t="s">
        <v>3505</v>
      </c>
    </row>
    <row r="852" spans="1:8" s="9" customFormat="1" ht="82.8">
      <c r="A852" s="21">
        <v>10379</v>
      </c>
      <c r="B852" s="8" t="s">
        <v>1272</v>
      </c>
      <c r="C852" s="8" t="s">
        <v>1273</v>
      </c>
      <c r="D852" s="8" t="s">
        <v>3497</v>
      </c>
      <c r="E852" s="7">
        <v>101729</v>
      </c>
      <c r="F852" s="8" t="s">
        <v>5053</v>
      </c>
      <c r="G852" s="8" t="s">
        <v>5054</v>
      </c>
      <c r="H852" s="8" t="s">
        <v>3500</v>
      </c>
    </row>
    <row r="853" spans="1:8" s="9" customFormat="1" ht="55.2">
      <c r="A853" s="21">
        <v>10379</v>
      </c>
      <c r="B853" s="8" t="s">
        <v>1272</v>
      </c>
      <c r="C853" s="8" t="s">
        <v>1273</v>
      </c>
      <c r="D853" s="8" t="s">
        <v>3497</v>
      </c>
      <c r="E853" s="7">
        <v>101730</v>
      </c>
      <c r="F853" s="8" t="s">
        <v>5055</v>
      </c>
      <c r="G853" s="8" t="s">
        <v>5056</v>
      </c>
      <c r="H853" s="8" t="s">
        <v>3505</v>
      </c>
    </row>
    <row r="854" spans="1:8" s="9" customFormat="1" ht="27.6">
      <c r="A854" s="21">
        <v>10379</v>
      </c>
      <c r="B854" s="8" t="s">
        <v>1272</v>
      </c>
      <c r="C854" s="8" t="s">
        <v>1273</v>
      </c>
      <c r="D854" s="8" t="s">
        <v>3497</v>
      </c>
      <c r="E854" s="7">
        <v>101756</v>
      </c>
      <c r="F854" s="8" t="s">
        <v>5057</v>
      </c>
      <c r="G854" s="8" t="s">
        <v>5058</v>
      </c>
      <c r="H854" s="8" t="s">
        <v>3500</v>
      </c>
    </row>
    <row r="855" spans="1:8" s="9" customFormat="1" ht="27.6">
      <c r="A855" s="21">
        <v>10379</v>
      </c>
      <c r="B855" s="8" t="s">
        <v>1272</v>
      </c>
      <c r="C855" s="8" t="s">
        <v>1273</v>
      </c>
      <c r="D855" s="8" t="s">
        <v>3497</v>
      </c>
      <c r="E855" s="7">
        <v>101757</v>
      </c>
      <c r="F855" s="8" t="s">
        <v>5059</v>
      </c>
      <c r="G855" s="8" t="s">
        <v>5060</v>
      </c>
      <c r="H855" s="8" t="s">
        <v>3500</v>
      </c>
    </row>
    <row r="856" spans="1:8" s="9" customFormat="1" ht="55.2">
      <c r="A856" s="21">
        <v>10379</v>
      </c>
      <c r="B856" s="8" t="s">
        <v>1272</v>
      </c>
      <c r="C856" s="8" t="s">
        <v>1273</v>
      </c>
      <c r="D856" s="8" t="s">
        <v>3497</v>
      </c>
      <c r="E856" s="7">
        <v>104502</v>
      </c>
      <c r="F856" s="8" t="s">
        <v>5061</v>
      </c>
      <c r="G856" s="8" t="s">
        <v>5062</v>
      </c>
      <c r="H856" s="8" t="s">
        <v>3505</v>
      </c>
    </row>
    <row r="857" spans="1:8" s="9" customFormat="1" ht="27.6">
      <c r="A857" s="21">
        <v>10379</v>
      </c>
      <c r="B857" s="8" t="s">
        <v>1272</v>
      </c>
      <c r="C857" s="8" t="s">
        <v>1273</v>
      </c>
      <c r="D857" s="8" t="s">
        <v>3497</v>
      </c>
      <c r="E857" s="7">
        <v>104152</v>
      </c>
      <c r="F857" s="8" t="s">
        <v>5063</v>
      </c>
      <c r="G857" s="8" t="s">
        <v>5064</v>
      </c>
      <c r="H857" s="8" t="s">
        <v>3505</v>
      </c>
    </row>
    <row r="858" spans="1:8" s="9" customFormat="1" ht="82.8">
      <c r="A858" s="21">
        <v>10379</v>
      </c>
      <c r="B858" s="8" t="s">
        <v>1272</v>
      </c>
      <c r="C858" s="8" t="s">
        <v>1273</v>
      </c>
      <c r="D858" s="8" t="s">
        <v>3497</v>
      </c>
      <c r="E858" s="7">
        <v>100401</v>
      </c>
      <c r="F858" s="8" t="s">
        <v>5065</v>
      </c>
      <c r="G858" s="8" t="s">
        <v>5066</v>
      </c>
      <c r="H858" s="8" t="s">
        <v>3505</v>
      </c>
    </row>
    <row r="859" spans="1:8" s="9" customFormat="1" ht="96.6">
      <c r="A859" s="21">
        <v>10379</v>
      </c>
      <c r="B859" s="8" t="s">
        <v>1272</v>
      </c>
      <c r="C859" s="8" t="s">
        <v>1273</v>
      </c>
      <c r="D859" s="8" t="s">
        <v>3497</v>
      </c>
      <c r="E859" s="7">
        <v>100403</v>
      </c>
      <c r="F859" s="8" t="s">
        <v>5067</v>
      </c>
      <c r="G859" s="8" t="s">
        <v>5068</v>
      </c>
      <c r="H859" s="8" t="s">
        <v>3505</v>
      </c>
    </row>
    <row r="860" spans="1:8" s="9" customFormat="1" ht="82.8">
      <c r="A860" s="21">
        <v>10379</v>
      </c>
      <c r="B860" s="8" t="s">
        <v>1272</v>
      </c>
      <c r="C860" s="8" t="s">
        <v>1273</v>
      </c>
      <c r="D860" s="8" t="s">
        <v>3497</v>
      </c>
      <c r="E860" s="7">
        <v>100409</v>
      </c>
      <c r="F860" s="8" t="s">
        <v>5069</v>
      </c>
      <c r="G860" s="8" t="s">
        <v>5070</v>
      </c>
      <c r="H860" s="8" t="s">
        <v>3505</v>
      </c>
    </row>
    <row r="861" spans="1:8" s="9" customFormat="1" ht="82.8">
      <c r="A861" s="21">
        <v>10379</v>
      </c>
      <c r="B861" s="8" t="s">
        <v>1272</v>
      </c>
      <c r="C861" s="8" t="s">
        <v>1273</v>
      </c>
      <c r="D861" s="8" t="s">
        <v>3497</v>
      </c>
      <c r="E861" s="7">
        <v>100410</v>
      </c>
      <c r="F861" s="8" t="s">
        <v>5071</v>
      </c>
      <c r="G861" s="8" t="s">
        <v>5072</v>
      </c>
      <c r="H861" s="8" t="s">
        <v>3505</v>
      </c>
    </row>
    <row r="862" spans="1:8" s="9" customFormat="1" ht="82.8">
      <c r="A862" s="21">
        <v>10379</v>
      </c>
      <c r="B862" s="8" t="s">
        <v>1272</v>
      </c>
      <c r="C862" s="8" t="s">
        <v>1273</v>
      </c>
      <c r="D862" s="8" t="s">
        <v>3497</v>
      </c>
      <c r="E862" s="7">
        <v>100411</v>
      </c>
      <c r="F862" s="8" t="s">
        <v>5073</v>
      </c>
      <c r="G862" s="8" t="s">
        <v>5074</v>
      </c>
      <c r="H862" s="8" t="s">
        <v>3505</v>
      </c>
    </row>
    <row r="863" spans="1:8" s="9" customFormat="1" ht="110.4">
      <c r="A863" s="21">
        <v>10379</v>
      </c>
      <c r="B863" s="8" t="s">
        <v>1272</v>
      </c>
      <c r="C863" s="8" t="s">
        <v>1273</v>
      </c>
      <c r="D863" s="8" t="s">
        <v>3497</v>
      </c>
      <c r="E863" s="7">
        <v>102932</v>
      </c>
      <c r="F863" s="8" t="s">
        <v>5075</v>
      </c>
      <c r="G863" s="8" t="s">
        <v>5076</v>
      </c>
      <c r="H863" s="8" t="s">
        <v>3505</v>
      </c>
    </row>
    <row r="864" spans="1:8" s="9" customFormat="1" ht="55.2">
      <c r="A864" s="21">
        <v>10379</v>
      </c>
      <c r="B864" s="8" t="s">
        <v>1272</v>
      </c>
      <c r="C864" s="8" t="s">
        <v>1273</v>
      </c>
      <c r="D864" s="8" t="s">
        <v>3497</v>
      </c>
      <c r="E864" s="7">
        <v>102946</v>
      </c>
      <c r="F864" s="8" t="s">
        <v>5077</v>
      </c>
      <c r="G864" s="8" t="s">
        <v>5078</v>
      </c>
      <c r="H864" s="8" t="s">
        <v>3505</v>
      </c>
    </row>
    <row r="865" spans="1:8" s="9" customFormat="1" ht="96.6">
      <c r="A865" s="21">
        <v>10379</v>
      </c>
      <c r="B865" s="8" t="s">
        <v>1272</v>
      </c>
      <c r="C865" s="8" t="s">
        <v>1273</v>
      </c>
      <c r="D865" s="8" t="s">
        <v>3497</v>
      </c>
      <c r="E865" s="7">
        <v>103046</v>
      </c>
      <c r="F865" s="8" t="s">
        <v>5079</v>
      </c>
      <c r="G865" s="8" t="s">
        <v>5080</v>
      </c>
      <c r="H865" s="8" t="s">
        <v>3505</v>
      </c>
    </row>
    <row r="866" spans="1:8" s="9" customFormat="1" ht="96.6">
      <c r="A866" s="21">
        <v>10379</v>
      </c>
      <c r="B866" s="8" t="s">
        <v>1272</v>
      </c>
      <c r="C866" s="8" t="s">
        <v>1273</v>
      </c>
      <c r="D866" s="8" t="s">
        <v>3497</v>
      </c>
      <c r="E866" s="7">
        <v>103047</v>
      </c>
      <c r="F866" s="8" t="s">
        <v>5081</v>
      </c>
      <c r="G866" s="8" t="s">
        <v>5082</v>
      </c>
      <c r="H866" s="8" t="s">
        <v>3505</v>
      </c>
    </row>
    <row r="867" spans="1:8" s="9" customFormat="1" ht="96.6">
      <c r="A867" s="21">
        <v>10379</v>
      </c>
      <c r="B867" s="8" t="s">
        <v>1272</v>
      </c>
      <c r="C867" s="8" t="s">
        <v>1273</v>
      </c>
      <c r="D867" s="8" t="s">
        <v>3497</v>
      </c>
      <c r="E867" s="7">
        <v>103048</v>
      </c>
      <c r="F867" s="8" t="s">
        <v>5083</v>
      </c>
      <c r="G867" s="8" t="s">
        <v>5084</v>
      </c>
      <c r="H867" s="8" t="s">
        <v>3505</v>
      </c>
    </row>
    <row r="868" spans="1:8" s="9" customFormat="1" ht="82.8">
      <c r="A868" s="21">
        <v>10379</v>
      </c>
      <c r="B868" s="8" t="s">
        <v>1272</v>
      </c>
      <c r="C868" s="8" t="s">
        <v>1273</v>
      </c>
      <c r="D868" s="8" t="s">
        <v>3497</v>
      </c>
      <c r="E868" s="7">
        <v>103049</v>
      </c>
      <c r="F868" s="8" t="s">
        <v>5085</v>
      </c>
      <c r="G868" s="8" t="s">
        <v>5086</v>
      </c>
      <c r="H868" s="8" t="s">
        <v>3500</v>
      </c>
    </row>
    <row r="869" spans="1:8" s="9" customFormat="1" ht="55.2">
      <c r="A869" s="21">
        <v>10379</v>
      </c>
      <c r="B869" s="8" t="s">
        <v>1272</v>
      </c>
      <c r="C869" s="8" t="s">
        <v>1273</v>
      </c>
      <c r="D869" s="8" t="s">
        <v>3497</v>
      </c>
      <c r="E869" s="7">
        <v>103050</v>
      </c>
      <c r="F869" s="8" t="s">
        <v>5087</v>
      </c>
      <c r="G869" s="8" t="s">
        <v>5088</v>
      </c>
      <c r="H869" s="8" t="s">
        <v>3505</v>
      </c>
    </row>
    <row r="870" spans="1:8" s="9" customFormat="1" ht="55.2">
      <c r="A870" s="21">
        <v>10379</v>
      </c>
      <c r="B870" s="8" t="s">
        <v>1272</v>
      </c>
      <c r="C870" s="8" t="s">
        <v>1273</v>
      </c>
      <c r="D870" s="8" t="s">
        <v>3497</v>
      </c>
      <c r="E870" s="7">
        <v>103727</v>
      </c>
      <c r="F870" s="8" t="s">
        <v>5089</v>
      </c>
      <c r="G870" s="8" t="s">
        <v>5090</v>
      </c>
      <c r="H870" s="8" t="s">
        <v>3505</v>
      </c>
    </row>
    <row r="871" spans="1:8" s="9" customFormat="1" ht="55.2">
      <c r="A871" s="21">
        <v>10379</v>
      </c>
      <c r="B871" s="8" t="s">
        <v>1272</v>
      </c>
      <c r="C871" s="8" t="s">
        <v>1273</v>
      </c>
      <c r="D871" s="8" t="s">
        <v>3497</v>
      </c>
      <c r="E871" s="7">
        <v>103931</v>
      </c>
      <c r="F871" s="8" t="s">
        <v>5091</v>
      </c>
      <c r="G871" s="8" t="s">
        <v>5092</v>
      </c>
      <c r="H871" s="8" t="s">
        <v>3505</v>
      </c>
    </row>
    <row r="872" spans="1:8" s="9" customFormat="1" ht="41.4">
      <c r="A872" s="21">
        <v>10379</v>
      </c>
      <c r="B872" s="8" t="s">
        <v>1272</v>
      </c>
      <c r="C872" s="8" t="s">
        <v>1273</v>
      </c>
      <c r="D872" s="8" t="s">
        <v>3597</v>
      </c>
      <c r="E872" s="7">
        <v>103145</v>
      </c>
      <c r="F872" s="8" t="s">
        <v>5093</v>
      </c>
      <c r="G872" s="8" t="s">
        <v>5094</v>
      </c>
      <c r="H872" s="8" t="s">
        <v>3624</v>
      </c>
    </row>
    <row r="873" spans="1:8" s="9" customFormat="1" ht="27.6">
      <c r="A873" s="21">
        <v>10379</v>
      </c>
      <c r="B873" s="8" t="s">
        <v>1272</v>
      </c>
      <c r="C873" s="8" t="s">
        <v>1273</v>
      </c>
      <c r="D873" s="8" t="s">
        <v>3597</v>
      </c>
      <c r="E873" s="7">
        <v>103146</v>
      </c>
      <c r="F873" s="8" t="s">
        <v>5095</v>
      </c>
      <c r="G873" s="8" t="s">
        <v>5096</v>
      </c>
      <c r="H873" s="8" t="s">
        <v>3624</v>
      </c>
    </row>
    <row r="874" spans="1:8" s="9" customFormat="1" ht="41.4">
      <c r="A874" s="21">
        <v>10379</v>
      </c>
      <c r="B874" s="8" t="s">
        <v>1272</v>
      </c>
      <c r="C874" s="8" t="s">
        <v>1273</v>
      </c>
      <c r="D874" s="8" t="s">
        <v>3597</v>
      </c>
      <c r="E874" s="7">
        <v>103147</v>
      </c>
      <c r="F874" s="8" t="s">
        <v>5097</v>
      </c>
      <c r="G874" s="8" t="s">
        <v>5098</v>
      </c>
      <c r="H874" s="8" t="s">
        <v>3624</v>
      </c>
    </row>
    <row r="875" spans="1:8" s="9" customFormat="1" ht="27.6">
      <c r="A875" s="21">
        <v>10379</v>
      </c>
      <c r="B875" s="8" t="s">
        <v>1272</v>
      </c>
      <c r="C875" s="8" t="s">
        <v>1273</v>
      </c>
      <c r="D875" s="8" t="s">
        <v>3597</v>
      </c>
      <c r="E875" s="7">
        <v>103463</v>
      </c>
      <c r="F875" s="8" t="s">
        <v>5099</v>
      </c>
      <c r="G875" s="8" t="s">
        <v>5099</v>
      </c>
      <c r="H875" s="8" t="s">
        <v>5100</v>
      </c>
    </row>
    <row r="876" spans="1:8" s="9" customFormat="1" ht="27.6">
      <c r="A876" s="21">
        <v>10379</v>
      </c>
      <c r="B876" s="8" t="s">
        <v>1272</v>
      </c>
      <c r="C876" s="8" t="s">
        <v>1273</v>
      </c>
      <c r="D876" s="8" t="s">
        <v>3597</v>
      </c>
      <c r="E876" s="7">
        <v>104514</v>
      </c>
      <c r="F876" s="8" t="s">
        <v>5101</v>
      </c>
      <c r="G876" s="8" t="s">
        <v>5102</v>
      </c>
      <c r="H876" s="8" t="s">
        <v>5100</v>
      </c>
    </row>
    <row r="877" spans="1:8" s="9" customFormat="1" ht="27.6">
      <c r="A877" s="21">
        <v>10379</v>
      </c>
      <c r="B877" s="8" t="s">
        <v>1272</v>
      </c>
      <c r="C877" s="8" t="s">
        <v>1273</v>
      </c>
      <c r="D877" s="8" t="s">
        <v>3597</v>
      </c>
      <c r="E877" s="7">
        <v>100124</v>
      </c>
      <c r="F877" s="8" t="s">
        <v>5103</v>
      </c>
      <c r="G877" s="8" t="s">
        <v>5104</v>
      </c>
      <c r="H877" s="8" t="s">
        <v>5100</v>
      </c>
    </row>
    <row r="878" spans="1:8" s="9" customFormat="1" ht="27.6">
      <c r="A878" s="21">
        <v>10379</v>
      </c>
      <c r="B878" s="8" t="s">
        <v>1272</v>
      </c>
      <c r="C878" s="8" t="s">
        <v>1273</v>
      </c>
      <c r="D878" s="8" t="s">
        <v>3597</v>
      </c>
      <c r="E878" s="7">
        <v>100321</v>
      </c>
      <c r="F878" s="8" t="s">
        <v>5105</v>
      </c>
      <c r="G878" s="8" t="s">
        <v>5105</v>
      </c>
      <c r="H878" s="8" t="s">
        <v>5100</v>
      </c>
    </row>
    <row r="879" spans="1:8" s="9" customFormat="1" ht="27.6">
      <c r="A879" s="21">
        <v>10379</v>
      </c>
      <c r="B879" s="8" t="s">
        <v>1272</v>
      </c>
      <c r="C879" s="8" t="s">
        <v>1273</v>
      </c>
      <c r="D879" s="8" t="s">
        <v>3491</v>
      </c>
      <c r="E879" s="7">
        <v>100389</v>
      </c>
      <c r="F879" s="8" t="s">
        <v>5106</v>
      </c>
      <c r="G879" s="8" t="s">
        <v>5106</v>
      </c>
      <c r="H879" s="8" t="s">
        <v>3500</v>
      </c>
    </row>
    <row r="880" spans="1:8" s="9" customFormat="1" ht="27.6">
      <c r="A880" s="21">
        <v>10379</v>
      </c>
      <c r="B880" s="8" t="s">
        <v>1272</v>
      </c>
      <c r="C880" s="8" t="s">
        <v>1273</v>
      </c>
      <c r="D880" s="8" t="s">
        <v>3491</v>
      </c>
      <c r="E880" s="7">
        <v>100392</v>
      </c>
      <c r="F880" s="8" t="s">
        <v>5107</v>
      </c>
      <c r="G880" s="8" t="s">
        <v>5107</v>
      </c>
      <c r="H880" s="8" t="s">
        <v>3500</v>
      </c>
    </row>
    <row r="881" spans="1:8" s="9" customFormat="1" ht="27.6">
      <c r="A881" s="21">
        <v>10379</v>
      </c>
      <c r="B881" s="8" t="s">
        <v>1272</v>
      </c>
      <c r="C881" s="8" t="s">
        <v>1273</v>
      </c>
      <c r="D881" s="8" t="s">
        <v>3491</v>
      </c>
      <c r="E881" s="7">
        <v>100393</v>
      </c>
      <c r="F881" s="8" t="s">
        <v>5108</v>
      </c>
      <c r="G881" s="8" t="s">
        <v>5108</v>
      </c>
      <c r="H881" s="8" t="s">
        <v>3500</v>
      </c>
    </row>
    <row r="882" spans="1:8" s="9" customFormat="1" ht="27.6">
      <c r="A882" s="21">
        <v>10379</v>
      </c>
      <c r="B882" s="8" t="s">
        <v>1272</v>
      </c>
      <c r="C882" s="8" t="s">
        <v>1273</v>
      </c>
      <c r="D882" s="8" t="s">
        <v>3491</v>
      </c>
      <c r="E882" s="7">
        <v>100394</v>
      </c>
      <c r="F882" s="8" t="s">
        <v>5109</v>
      </c>
      <c r="G882" s="8" t="s">
        <v>5109</v>
      </c>
      <c r="H882" s="8" t="s">
        <v>3500</v>
      </c>
    </row>
    <row r="883" spans="1:8" s="9" customFormat="1" ht="27.6">
      <c r="A883" s="21">
        <v>10379</v>
      </c>
      <c r="B883" s="8" t="s">
        <v>1272</v>
      </c>
      <c r="C883" s="8" t="s">
        <v>1273</v>
      </c>
      <c r="D883" s="8" t="s">
        <v>3491</v>
      </c>
      <c r="E883" s="7">
        <v>100020</v>
      </c>
      <c r="F883" s="8" t="s">
        <v>5110</v>
      </c>
      <c r="G883" s="8" t="s">
        <v>5111</v>
      </c>
      <c r="H883" s="8" t="s">
        <v>3500</v>
      </c>
    </row>
    <row r="884" spans="1:8" s="9" customFormat="1" ht="82.8">
      <c r="A884" s="21">
        <v>10379</v>
      </c>
      <c r="B884" s="8" t="s">
        <v>1272</v>
      </c>
      <c r="C884" s="8" t="s">
        <v>1273</v>
      </c>
      <c r="D884" s="8" t="s">
        <v>3491</v>
      </c>
      <c r="E884" s="7">
        <v>101852</v>
      </c>
      <c r="F884" s="8" t="s">
        <v>5112</v>
      </c>
      <c r="G884" s="8" t="s">
        <v>5113</v>
      </c>
      <c r="H884" s="8" t="s">
        <v>3500</v>
      </c>
    </row>
    <row r="885" spans="1:8" s="9" customFormat="1" ht="27.6">
      <c r="A885" s="21">
        <v>10379</v>
      </c>
      <c r="B885" s="8" t="s">
        <v>1272</v>
      </c>
      <c r="C885" s="8" t="s">
        <v>1273</v>
      </c>
      <c r="D885" s="8" t="s">
        <v>3491</v>
      </c>
      <c r="E885" s="7">
        <v>100320</v>
      </c>
      <c r="F885" s="8" t="s">
        <v>5114</v>
      </c>
      <c r="G885" s="8" t="s">
        <v>5114</v>
      </c>
      <c r="H885" s="8" t="s">
        <v>3500</v>
      </c>
    </row>
    <row r="886" spans="1:8" s="9" customFormat="1" ht="96.6">
      <c r="A886" s="21">
        <v>10379</v>
      </c>
      <c r="B886" s="8" t="s">
        <v>1272</v>
      </c>
      <c r="C886" s="8" t="s">
        <v>1273</v>
      </c>
      <c r="D886" s="8" t="s">
        <v>3491</v>
      </c>
      <c r="E886" s="7">
        <v>101857</v>
      </c>
      <c r="F886" s="8" t="s">
        <v>5115</v>
      </c>
      <c r="G886" s="8" t="s">
        <v>5116</v>
      </c>
      <c r="H886" s="8" t="s">
        <v>3500</v>
      </c>
    </row>
    <row r="887" spans="1:8" s="9" customFormat="1" ht="27.6">
      <c r="A887" s="21">
        <v>10379</v>
      </c>
      <c r="B887" s="8" t="s">
        <v>1272</v>
      </c>
      <c r="C887" s="8" t="s">
        <v>1273</v>
      </c>
      <c r="D887" s="8" t="s">
        <v>3491</v>
      </c>
      <c r="E887" s="7">
        <v>102129</v>
      </c>
      <c r="F887" s="8" t="s">
        <v>5117</v>
      </c>
      <c r="G887" s="8" t="s">
        <v>5117</v>
      </c>
      <c r="H887" s="8" t="s">
        <v>3500</v>
      </c>
    </row>
    <row r="888" spans="1:8" s="9" customFormat="1" ht="27.6">
      <c r="A888" s="21">
        <v>10379</v>
      </c>
      <c r="B888" s="8" t="s">
        <v>1272</v>
      </c>
      <c r="C888" s="8" t="s">
        <v>1273</v>
      </c>
      <c r="D888" s="8" t="s">
        <v>3491</v>
      </c>
      <c r="E888" s="7">
        <v>102603</v>
      </c>
      <c r="F888" s="8" t="s">
        <v>5118</v>
      </c>
      <c r="G888" s="8" t="s">
        <v>5118</v>
      </c>
      <c r="H888" s="8" t="s">
        <v>3500</v>
      </c>
    </row>
    <row r="889" spans="1:8" s="9" customFormat="1" ht="27.6">
      <c r="A889" s="21">
        <v>10379</v>
      </c>
      <c r="B889" s="8" t="s">
        <v>1272</v>
      </c>
      <c r="C889" s="8" t="s">
        <v>1273</v>
      </c>
      <c r="D889" s="8" t="s">
        <v>3491</v>
      </c>
      <c r="E889" s="7">
        <v>102604</v>
      </c>
      <c r="F889" s="8" t="s">
        <v>5119</v>
      </c>
      <c r="G889" s="8" t="s">
        <v>5119</v>
      </c>
      <c r="H889" s="8" t="s">
        <v>3500</v>
      </c>
    </row>
    <row r="890" spans="1:8" s="9" customFormat="1" ht="27.6">
      <c r="A890" s="21">
        <v>10379</v>
      </c>
      <c r="B890" s="8" t="s">
        <v>1272</v>
      </c>
      <c r="C890" s="8" t="s">
        <v>1273</v>
      </c>
      <c r="D890" s="8" t="s">
        <v>3491</v>
      </c>
      <c r="E890" s="7">
        <v>102605</v>
      </c>
      <c r="F890" s="8" t="s">
        <v>5120</v>
      </c>
      <c r="G890" s="8" t="s">
        <v>5120</v>
      </c>
      <c r="H890" s="8" t="s">
        <v>3500</v>
      </c>
    </row>
    <row r="891" spans="1:8" s="9" customFormat="1" ht="27.6">
      <c r="A891" s="21">
        <v>10379</v>
      </c>
      <c r="B891" s="8" t="s">
        <v>1272</v>
      </c>
      <c r="C891" s="8" t="s">
        <v>1273</v>
      </c>
      <c r="D891" s="8" t="s">
        <v>3491</v>
      </c>
      <c r="E891" s="7">
        <v>102721</v>
      </c>
      <c r="F891" s="8" t="s">
        <v>5121</v>
      </c>
      <c r="G891" s="8" t="s">
        <v>5121</v>
      </c>
      <c r="H891" s="8" t="s">
        <v>3500</v>
      </c>
    </row>
    <row r="892" spans="1:8" s="9" customFormat="1" ht="27.6">
      <c r="A892" s="21">
        <v>10379</v>
      </c>
      <c r="B892" s="8" t="s">
        <v>1272</v>
      </c>
      <c r="C892" s="8" t="s">
        <v>1273</v>
      </c>
      <c r="D892" s="8" t="s">
        <v>3491</v>
      </c>
      <c r="E892" s="7">
        <v>102722</v>
      </c>
      <c r="F892" s="8" t="s">
        <v>5122</v>
      </c>
      <c r="G892" s="8" t="s">
        <v>5122</v>
      </c>
      <c r="H892" s="8" t="s">
        <v>3500</v>
      </c>
    </row>
    <row r="893" spans="1:8" s="9" customFormat="1" ht="27.6">
      <c r="A893" s="21">
        <v>10379</v>
      </c>
      <c r="B893" s="8" t="s">
        <v>1272</v>
      </c>
      <c r="C893" s="8" t="s">
        <v>1273</v>
      </c>
      <c r="D893" s="8" t="s">
        <v>3491</v>
      </c>
      <c r="E893" s="7">
        <v>102792</v>
      </c>
      <c r="F893" s="8" t="s">
        <v>5123</v>
      </c>
      <c r="G893" s="8" t="s">
        <v>5123</v>
      </c>
      <c r="H893" s="8" t="s">
        <v>3500</v>
      </c>
    </row>
    <row r="894" spans="1:8" s="9" customFormat="1" ht="27.6">
      <c r="A894" s="21">
        <v>10379</v>
      </c>
      <c r="B894" s="8" t="s">
        <v>1272</v>
      </c>
      <c r="C894" s="8" t="s">
        <v>1273</v>
      </c>
      <c r="D894" s="8" t="s">
        <v>3491</v>
      </c>
      <c r="E894" s="7">
        <v>102103</v>
      </c>
      <c r="F894" s="8" t="s">
        <v>5124</v>
      </c>
      <c r="G894" s="8" t="s">
        <v>5124</v>
      </c>
      <c r="H894" s="8" t="s">
        <v>3500</v>
      </c>
    </row>
    <row r="895" spans="1:8" s="9" customFormat="1" ht="27.6">
      <c r="A895" s="21">
        <v>10379</v>
      </c>
      <c r="B895" s="8" t="s">
        <v>1272</v>
      </c>
      <c r="C895" s="8" t="s">
        <v>1273</v>
      </c>
      <c r="D895" s="8" t="s">
        <v>3491</v>
      </c>
      <c r="E895" s="7">
        <v>102104</v>
      </c>
      <c r="F895" s="8" t="s">
        <v>5125</v>
      </c>
      <c r="G895" s="8" t="s">
        <v>5125</v>
      </c>
      <c r="H895" s="8" t="s">
        <v>3500</v>
      </c>
    </row>
    <row r="896" spans="1:8" s="9" customFormat="1" ht="27.6">
      <c r="A896" s="21">
        <v>10379</v>
      </c>
      <c r="B896" s="8" t="s">
        <v>1272</v>
      </c>
      <c r="C896" s="8" t="s">
        <v>1273</v>
      </c>
      <c r="D896" s="8" t="s">
        <v>3491</v>
      </c>
      <c r="E896" s="7">
        <v>100729</v>
      </c>
      <c r="F896" s="8" t="s">
        <v>5126</v>
      </c>
      <c r="G896" s="8" t="s">
        <v>5126</v>
      </c>
      <c r="H896" s="8" t="s">
        <v>3500</v>
      </c>
    </row>
    <row r="897" spans="1:8" s="9" customFormat="1" ht="27.6">
      <c r="A897" s="21">
        <v>10379</v>
      </c>
      <c r="B897" s="8" t="s">
        <v>1272</v>
      </c>
      <c r="C897" s="8" t="s">
        <v>1273</v>
      </c>
      <c r="D897" s="8" t="s">
        <v>3491</v>
      </c>
      <c r="E897" s="7">
        <v>100780</v>
      </c>
      <c r="F897" s="8" t="s">
        <v>5127</v>
      </c>
      <c r="G897" s="8" t="s">
        <v>5127</v>
      </c>
      <c r="H897" s="8" t="s">
        <v>3500</v>
      </c>
    </row>
    <row r="898" spans="1:8" s="9" customFormat="1" ht="27.6">
      <c r="A898" s="21">
        <v>10379</v>
      </c>
      <c r="B898" s="8" t="s">
        <v>1272</v>
      </c>
      <c r="C898" s="8" t="s">
        <v>1273</v>
      </c>
      <c r="D898" s="8" t="s">
        <v>3491</v>
      </c>
      <c r="E898" s="7">
        <v>100898</v>
      </c>
      <c r="F898" s="8" t="s">
        <v>5128</v>
      </c>
      <c r="G898" s="8" t="s">
        <v>5129</v>
      </c>
      <c r="H898" s="8" t="s">
        <v>5130</v>
      </c>
    </row>
    <row r="899" spans="1:8" s="9" customFormat="1" ht="41.4">
      <c r="A899" s="21">
        <v>10379</v>
      </c>
      <c r="B899" s="8" t="s">
        <v>1272</v>
      </c>
      <c r="C899" s="8" t="s">
        <v>1273</v>
      </c>
      <c r="D899" s="8" t="s">
        <v>3491</v>
      </c>
      <c r="E899" s="7">
        <v>101194</v>
      </c>
      <c r="F899" s="8" t="s">
        <v>5131</v>
      </c>
      <c r="G899" s="8" t="s">
        <v>5132</v>
      </c>
      <c r="H899" s="8" t="s">
        <v>3640</v>
      </c>
    </row>
    <row r="900" spans="1:8" s="9" customFormat="1" ht="82.8">
      <c r="A900" s="21">
        <v>10379</v>
      </c>
      <c r="B900" s="8" t="s">
        <v>1272</v>
      </c>
      <c r="C900" s="8" t="s">
        <v>1273</v>
      </c>
      <c r="D900" s="8" t="s">
        <v>3491</v>
      </c>
      <c r="E900" s="7">
        <v>101859</v>
      </c>
      <c r="F900" s="8" t="s">
        <v>5133</v>
      </c>
      <c r="G900" s="8" t="s">
        <v>5134</v>
      </c>
      <c r="H900" s="8" t="s">
        <v>3500</v>
      </c>
    </row>
    <row r="901" spans="1:8" s="9" customFormat="1" ht="82.8">
      <c r="A901" s="21">
        <v>10379</v>
      </c>
      <c r="B901" s="8" t="s">
        <v>1272</v>
      </c>
      <c r="C901" s="8" t="s">
        <v>1273</v>
      </c>
      <c r="D901" s="8" t="s">
        <v>3491</v>
      </c>
      <c r="E901" s="7">
        <v>101860</v>
      </c>
      <c r="F901" s="8" t="s">
        <v>5135</v>
      </c>
      <c r="G901" s="8" t="s">
        <v>5136</v>
      </c>
      <c r="H901" s="8" t="s">
        <v>3500</v>
      </c>
    </row>
    <row r="902" spans="1:8" s="9" customFormat="1" ht="27.6">
      <c r="A902" s="21">
        <v>10379</v>
      </c>
      <c r="B902" s="8" t="s">
        <v>1272</v>
      </c>
      <c r="C902" s="8" t="s">
        <v>1273</v>
      </c>
      <c r="D902" s="8" t="s">
        <v>3491</v>
      </c>
      <c r="E902" s="7">
        <v>101910</v>
      </c>
      <c r="F902" s="8" t="s">
        <v>5137</v>
      </c>
      <c r="G902" s="8" t="s">
        <v>5138</v>
      </c>
      <c r="H902" s="8" t="s">
        <v>3500</v>
      </c>
    </row>
    <row r="903" spans="1:8" s="9" customFormat="1" ht="27.6">
      <c r="A903" s="21">
        <v>10379</v>
      </c>
      <c r="B903" s="8" t="s">
        <v>1272</v>
      </c>
      <c r="C903" s="8" t="s">
        <v>1273</v>
      </c>
      <c r="D903" s="8" t="s">
        <v>3491</v>
      </c>
      <c r="E903" s="7">
        <v>101911</v>
      </c>
      <c r="F903" s="8" t="s">
        <v>5139</v>
      </c>
      <c r="G903" s="8" t="s">
        <v>5139</v>
      </c>
      <c r="H903" s="8" t="s">
        <v>3500</v>
      </c>
    </row>
    <row r="904" spans="1:8" s="9" customFormat="1" ht="55.2">
      <c r="A904" s="21">
        <v>10379</v>
      </c>
      <c r="B904" s="8" t="s">
        <v>1272</v>
      </c>
      <c r="C904" s="8" t="s">
        <v>1273</v>
      </c>
      <c r="D904" s="8" t="s">
        <v>3491</v>
      </c>
      <c r="E904" s="7">
        <v>103118</v>
      </c>
      <c r="F904" s="8" t="s">
        <v>5140</v>
      </c>
      <c r="G904" s="8" t="s">
        <v>5141</v>
      </c>
      <c r="H904" s="8" t="s">
        <v>5142</v>
      </c>
    </row>
    <row r="905" spans="1:8" s="9" customFormat="1" ht="41.4">
      <c r="A905" s="21">
        <v>10379</v>
      </c>
      <c r="B905" s="8" t="s">
        <v>1272</v>
      </c>
      <c r="C905" s="8" t="s">
        <v>1273</v>
      </c>
      <c r="D905" s="8" t="s">
        <v>3491</v>
      </c>
      <c r="E905" s="7">
        <v>104192</v>
      </c>
      <c r="F905" s="8" t="s">
        <v>5143</v>
      </c>
      <c r="G905" s="8" t="s">
        <v>5143</v>
      </c>
      <c r="H905" s="8" t="s">
        <v>3500</v>
      </c>
    </row>
    <row r="906" spans="1:8" s="9" customFormat="1" ht="27.6">
      <c r="A906" s="21">
        <v>10379</v>
      </c>
      <c r="B906" s="8" t="s">
        <v>1272</v>
      </c>
      <c r="C906" s="8" t="s">
        <v>1273</v>
      </c>
      <c r="D906" s="8" t="s">
        <v>3491</v>
      </c>
      <c r="E906" s="7">
        <v>102100</v>
      </c>
      <c r="F906" s="8" t="s">
        <v>5144</v>
      </c>
      <c r="G906" s="8" t="s">
        <v>5144</v>
      </c>
      <c r="H906" s="8" t="s">
        <v>3500</v>
      </c>
    </row>
    <row r="907" spans="1:8" s="9" customFormat="1" ht="138">
      <c r="A907" s="21">
        <v>10379</v>
      </c>
      <c r="B907" s="8" t="s">
        <v>1272</v>
      </c>
      <c r="C907" s="8" t="s">
        <v>1273</v>
      </c>
      <c r="D907" s="8" t="s">
        <v>3491</v>
      </c>
      <c r="E907" s="7">
        <v>104512</v>
      </c>
      <c r="F907" s="8" t="s">
        <v>5145</v>
      </c>
      <c r="G907" s="8" t="s">
        <v>5146</v>
      </c>
      <c r="H907" s="8" t="s">
        <v>3500</v>
      </c>
    </row>
    <row r="908" spans="1:8" s="9" customFormat="1" ht="82.8">
      <c r="A908" s="21">
        <v>10379</v>
      </c>
      <c r="B908" s="8" t="s">
        <v>1272</v>
      </c>
      <c r="C908" s="8" t="s">
        <v>1273</v>
      </c>
      <c r="D908" s="8" t="s">
        <v>3491</v>
      </c>
      <c r="E908" s="7">
        <v>104513</v>
      </c>
      <c r="F908" s="8" t="s">
        <v>5147</v>
      </c>
      <c r="G908" s="8" t="s">
        <v>5148</v>
      </c>
      <c r="H908" s="8" t="s">
        <v>3500</v>
      </c>
    </row>
    <row r="909" spans="1:8" s="9" customFormat="1" ht="55.2">
      <c r="A909" s="21">
        <v>10379</v>
      </c>
      <c r="B909" s="8" t="s">
        <v>1272</v>
      </c>
      <c r="C909" s="8" t="s">
        <v>1273</v>
      </c>
      <c r="D909" s="8" t="s">
        <v>3491</v>
      </c>
      <c r="E909" s="7">
        <v>104561</v>
      </c>
      <c r="F909" s="8" t="s">
        <v>5149</v>
      </c>
      <c r="G909" s="8" t="s">
        <v>5150</v>
      </c>
      <c r="H909" s="8" t="s">
        <v>5151</v>
      </c>
    </row>
    <row r="910" spans="1:8" s="9" customFormat="1" ht="27.6">
      <c r="A910" s="21">
        <v>10379</v>
      </c>
      <c r="B910" s="8" t="s">
        <v>1272</v>
      </c>
      <c r="C910" s="8" t="s">
        <v>1273</v>
      </c>
      <c r="D910" s="8" t="s">
        <v>3692</v>
      </c>
      <c r="E910" s="7">
        <v>104121</v>
      </c>
      <c r="F910" s="8" t="s">
        <v>5152</v>
      </c>
      <c r="G910" s="8" t="s">
        <v>5153</v>
      </c>
      <c r="H910" s="8" t="s">
        <v>5154</v>
      </c>
    </row>
    <row r="911" spans="1:8" s="9" customFormat="1" ht="27.6">
      <c r="A911" s="21">
        <v>10379</v>
      </c>
      <c r="B911" s="8" t="s">
        <v>1272</v>
      </c>
      <c r="C911" s="8" t="s">
        <v>1273</v>
      </c>
      <c r="D911" s="8" t="s">
        <v>3692</v>
      </c>
      <c r="E911" s="7">
        <v>104123</v>
      </c>
      <c r="F911" s="8" t="s">
        <v>5155</v>
      </c>
      <c r="G911" s="8" t="s">
        <v>5156</v>
      </c>
      <c r="H911" s="8" t="s">
        <v>5157</v>
      </c>
    </row>
    <row r="912" spans="1:8" s="9" customFormat="1" ht="124.2">
      <c r="A912" s="21">
        <v>10379</v>
      </c>
      <c r="B912" s="8" t="s">
        <v>1272</v>
      </c>
      <c r="C912" s="8" t="s">
        <v>1273</v>
      </c>
      <c r="D912" s="8" t="s">
        <v>3708</v>
      </c>
      <c r="E912" s="7">
        <v>104520</v>
      </c>
      <c r="F912" s="8" t="s">
        <v>5158</v>
      </c>
      <c r="G912" s="8" t="s">
        <v>5159</v>
      </c>
      <c r="H912" s="8" t="s">
        <v>3500</v>
      </c>
    </row>
    <row r="913" spans="1:8" s="9" customFormat="1" ht="124.2">
      <c r="A913" s="21">
        <v>10379</v>
      </c>
      <c r="B913" s="8" t="s">
        <v>1272</v>
      </c>
      <c r="C913" s="8" t="s">
        <v>1273</v>
      </c>
      <c r="D913" s="8" t="s">
        <v>3708</v>
      </c>
      <c r="E913" s="7">
        <v>104521</v>
      </c>
      <c r="F913" s="8" t="s">
        <v>5160</v>
      </c>
      <c r="G913" s="8" t="s">
        <v>5161</v>
      </c>
      <c r="H913" s="8" t="s">
        <v>3500</v>
      </c>
    </row>
    <row r="914" spans="1:8" s="9" customFormat="1" ht="124.2">
      <c r="A914" s="21">
        <v>10379</v>
      </c>
      <c r="B914" s="8" t="s">
        <v>1272</v>
      </c>
      <c r="C914" s="8" t="s">
        <v>1273</v>
      </c>
      <c r="D914" s="8" t="s">
        <v>3708</v>
      </c>
      <c r="E914" s="7">
        <v>104522</v>
      </c>
      <c r="F914" s="8" t="s">
        <v>5162</v>
      </c>
      <c r="G914" s="8" t="s">
        <v>5163</v>
      </c>
      <c r="H914" s="8" t="s">
        <v>3500</v>
      </c>
    </row>
    <row r="915" spans="1:8" s="9" customFormat="1" ht="124.2">
      <c r="A915" s="21">
        <v>10379</v>
      </c>
      <c r="B915" s="8" t="s">
        <v>1272</v>
      </c>
      <c r="C915" s="8" t="s">
        <v>1273</v>
      </c>
      <c r="D915" s="8" t="s">
        <v>3708</v>
      </c>
      <c r="E915" s="7">
        <v>104523</v>
      </c>
      <c r="F915" s="8" t="s">
        <v>5164</v>
      </c>
      <c r="G915" s="8" t="s">
        <v>5165</v>
      </c>
      <c r="H915" s="8" t="s">
        <v>3500</v>
      </c>
    </row>
    <row r="916" spans="1:8" s="9" customFormat="1" ht="124.2">
      <c r="A916" s="21">
        <v>10379</v>
      </c>
      <c r="B916" s="8" t="s">
        <v>1272</v>
      </c>
      <c r="C916" s="8" t="s">
        <v>1273</v>
      </c>
      <c r="D916" s="8" t="s">
        <v>3708</v>
      </c>
      <c r="E916" s="7">
        <v>104524</v>
      </c>
      <c r="F916" s="8" t="s">
        <v>5166</v>
      </c>
      <c r="G916" s="8" t="s">
        <v>5167</v>
      </c>
      <c r="H916" s="8" t="s">
        <v>3500</v>
      </c>
    </row>
    <row r="917" spans="1:8" s="9" customFormat="1" ht="124.2">
      <c r="A917" s="21">
        <v>10379</v>
      </c>
      <c r="B917" s="8" t="s">
        <v>1272</v>
      </c>
      <c r="C917" s="8" t="s">
        <v>1273</v>
      </c>
      <c r="D917" s="8" t="s">
        <v>3708</v>
      </c>
      <c r="E917" s="7">
        <v>104525</v>
      </c>
      <c r="F917" s="8" t="s">
        <v>5168</v>
      </c>
      <c r="G917" s="8" t="s">
        <v>5169</v>
      </c>
      <c r="H917" s="8" t="s">
        <v>3500</v>
      </c>
    </row>
    <row r="918" spans="1:8" s="9" customFormat="1" ht="124.2">
      <c r="A918" s="21">
        <v>10379</v>
      </c>
      <c r="B918" s="8" t="s">
        <v>1272</v>
      </c>
      <c r="C918" s="8" t="s">
        <v>1273</v>
      </c>
      <c r="D918" s="8" t="s">
        <v>3708</v>
      </c>
      <c r="E918" s="7">
        <v>104526</v>
      </c>
      <c r="F918" s="8" t="s">
        <v>5170</v>
      </c>
      <c r="G918" s="8" t="s">
        <v>5171</v>
      </c>
      <c r="H918" s="8" t="s">
        <v>3500</v>
      </c>
    </row>
    <row r="919" spans="1:8" s="9" customFormat="1" ht="27.6">
      <c r="A919" s="21">
        <v>10379</v>
      </c>
      <c r="B919" s="8" t="s">
        <v>1272</v>
      </c>
      <c r="C919" s="8" t="s">
        <v>1273</v>
      </c>
      <c r="D919" s="8" t="s">
        <v>3708</v>
      </c>
      <c r="E919" s="7">
        <v>104532</v>
      </c>
      <c r="F919" s="8" t="s">
        <v>5172</v>
      </c>
      <c r="G919" s="8" t="s">
        <v>5173</v>
      </c>
      <c r="H919" s="8" t="s">
        <v>3500</v>
      </c>
    </row>
    <row r="920" spans="1:8" s="9" customFormat="1" ht="27.6">
      <c r="A920" s="21">
        <v>10379</v>
      </c>
      <c r="B920" s="8" t="s">
        <v>1272</v>
      </c>
      <c r="C920" s="8" t="s">
        <v>1273</v>
      </c>
      <c r="D920" s="8" t="s">
        <v>3708</v>
      </c>
      <c r="E920" s="7">
        <v>104533</v>
      </c>
      <c r="F920" s="8" t="s">
        <v>5174</v>
      </c>
      <c r="G920" s="8" t="s">
        <v>5175</v>
      </c>
      <c r="H920" s="8" t="s">
        <v>3500</v>
      </c>
    </row>
    <row r="921" spans="1:8" s="9" customFormat="1" ht="27.6">
      <c r="A921" s="21">
        <v>10379</v>
      </c>
      <c r="B921" s="8" t="s">
        <v>1272</v>
      </c>
      <c r="C921" s="8" t="s">
        <v>1273</v>
      </c>
      <c r="D921" s="8" t="s">
        <v>3708</v>
      </c>
      <c r="E921" s="7">
        <v>104534</v>
      </c>
      <c r="F921" s="8" t="s">
        <v>5176</v>
      </c>
      <c r="G921" s="8" t="s">
        <v>5177</v>
      </c>
      <c r="H921" s="8" t="s">
        <v>3500</v>
      </c>
    </row>
    <row r="922" spans="1:8" s="9" customFormat="1" ht="27.6">
      <c r="A922" s="21">
        <v>10379</v>
      </c>
      <c r="B922" s="8" t="s">
        <v>1272</v>
      </c>
      <c r="C922" s="8" t="s">
        <v>1273</v>
      </c>
      <c r="D922" s="8" t="s">
        <v>3708</v>
      </c>
      <c r="E922" s="7">
        <v>104535</v>
      </c>
      <c r="F922" s="8" t="s">
        <v>5178</v>
      </c>
      <c r="G922" s="8" t="s">
        <v>5179</v>
      </c>
      <c r="H922" s="8" t="s">
        <v>3500</v>
      </c>
    </row>
    <row r="923" spans="1:8" s="9" customFormat="1" ht="124.2">
      <c r="A923" s="21">
        <v>10379</v>
      </c>
      <c r="B923" s="8" t="s">
        <v>1272</v>
      </c>
      <c r="C923" s="8" t="s">
        <v>1273</v>
      </c>
      <c r="D923" s="8" t="s">
        <v>3708</v>
      </c>
      <c r="E923" s="7">
        <v>104536</v>
      </c>
      <c r="F923" s="8" t="s">
        <v>5180</v>
      </c>
      <c r="G923" s="8" t="s">
        <v>5181</v>
      </c>
      <c r="H923" s="8" t="s">
        <v>3500</v>
      </c>
    </row>
    <row r="924" spans="1:8" s="9" customFormat="1" ht="124.2">
      <c r="A924" s="21">
        <v>10379</v>
      </c>
      <c r="B924" s="8" t="s">
        <v>1272</v>
      </c>
      <c r="C924" s="8" t="s">
        <v>1273</v>
      </c>
      <c r="D924" s="8" t="s">
        <v>3708</v>
      </c>
      <c r="E924" s="7">
        <v>104537</v>
      </c>
      <c r="F924" s="8" t="s">
        <v>5182</v>
      </c>
      <c r="G924" s="8" t="s">
        <v>5183</v>
      </c>
      <c r="H924" s="8" t="s">
        <v>3500</v>
      </c>
    </row>
    <row r="925" spans="1:8" s="9" customFormat="1" ht="124.2">
      <c r="A925" s="21">
        <v>10379</v>
      </c>
      <c r="B925" s="8" t="s">
        <v>1272</v>
      </c>
      <c r="C925" s="8" t="s">
        <v>1273</v>
      </c>
      <c r="D925" s="8" t="s">
        <v>3708</v>
      </c>
      <c r="E925" s="7">
        <v>104542</v>
      </c>
      <c r="F925" s="8" t="s">
        <v>5184</v>
      </c>
      <c r="G925" s="8" t="s">
        <v>5185</v>
      </c>
      <c r="H925" s="8" t="s">
        <v>3500</v>
      </c>
    </row>
    <row r="926" spans="1:8" s="9" customFormat="1" ht="124.2">
      <c r="A926" s="21">
        <v>10379</v>
      </c>
      <c r="B926" s="8" t="s">
        <v>1272</v>
      </c>
      <c r="C926" s="8" t="s">
        <v>1273</v>
      </c>
      <c r="D926" s="8" t="s">
        <v>3708</v>
      </c>
      <c r="E926" s="7">
        <v>104543</v>
      </c>
      <c r="F926" s="8" t="s">
        <v>5186</v>
      </c>
      <c r="G926" s="8" t="s">
        <v>5187</v>
      </c>
      <c r="H926" s="8" t="s">
        <v>3500</v>
      </c>
    </row>
    <row r="927" spans="1:8" s="9" customFormat="1" ht="124.2">
      <c r="A927" s="21">
        <v>10379</v>
      </c>
      <c r="B927" s="8" t="s">
        <v>1272</v>
      </c>
      <c r="C927" s="8" t="s">
        <v>1273</v>
      </c>
      <c r="D927" s="8" t="s">
        <v>3708</v>
      </c>
      <c r="E927" s="7">
        <v>104544</v>
      </c>
      <c r="F927" s="8" t="s">
        <v>5188</v>
      </c>
      <c r="G927" s="8" t="s">
        <v>5189</v>
      </c>
      <c r="H927" s="8" t="s">
        <v>3500</v>
      </c>
    </row>
    <row r="928" spans="1:8" s="9" customFormat="1" ht="124.2">
      <c r="A928" s="21">
        <v>10379</v>
      </c>
      <c r="B928" s="8" t="s">
        <v>1272</v>
      </c>
      <c r="C928" s="8" t="s">
        <v>1273</v>
      </c>
      <c r="D928" s="8" t="s">
        <v>3708</v>
      </c>
      <c r="E928" s="7">
        <v>104545</v>
      </c>
      <c r="F928" s="8" t="s">
        <v>5190</v>
      </c>
      <c r="G928" s="8" t="s">
        <v>5191</v>
      </c>
      <c r="H928" s="8" t="s">
        <v>3500</v>
      </c>
    </row>
    <row r="929" spans="1:8" s="9" customFormat="1" ht="124.2">
      <c r="A929" s="21">
        <v>10379</v>
      </c>
      <c r="B929" s="8" t="s">
        <v>1272</v>
      </c>
      <c r="C929" s="8" t="s">
        <v>1273</v>
      </c>
      <c r="D929" s="8" t="s">
        <v>3708</v>
      </c>
      <c r="E929" s="7">
        <v>104546</v>
      </c>
      <c r="F929" s="8" t="s">
        <v>5192</v>
      </c>
      <c r="G929" s="8" t="s">
        <v>5193</v>
      </c>
      <c r="H929" s="8" t="s">
        <v>3500</v>
      </c>
    </row>
    <row r="930" spans="1:8" s="9" customFormat="1" ht="27.6">
      <c r="A930" s="21">
        <v>10379</v>
      </c>
      <c r="B930" s="8" t="s">
        <v>1272</v>
      </c>
      <c r="C930" s="8" t="s">
        <v>1273</v>
      </c>
      <c r="D930" s="8" t="s">
        <v>3708</v>
      </c>
      <c r="E930" s="7">
        <v>102091</v>
      </c>
      <c r="F930" s="8" t="s">
        <v>5194</v>
      </c>
      <c r="G930" s="8" t="s">
        <v>5195</v>
      </c>
      <c r="H930" s="8" t="s">
        <v>3500</v>
      </c>
    </row>
    <row r="931" spans="1:8" s="9" customFormat="1" ht="27.6">
      <c r="A931" s="21">
        <v>10379</v>
      </c>
      <c r="B931" s="8" t="s">
        <v>1272</v>
      </c>
      <c r="C931" s="8" t="s">
        <v>1273</v>
      </c>
      <c r="D931" s="8" t="s">
        <v>3708</v>
      </c>
      <c r="E931" s="7">
        <v>102092</v>
      </c>
      <c r="F931" s="8" t="s">
        <v>5196</v>
      </c>
      <c r="G931" s="8" t="s">
        <v>5197</v>
      </c>
      <c r="H931" s="8" t="s">
        <v>3500</v>
      </c>
    </row>
    <row r="932" spans="1:8" s="9" customFormat="1" ht="27.6">
      <c r="A932" s="21">
        <v>10379</v>
      </c>
      <c r="B932" s="8" t="s">
        <v>1272</v>
      </c>
      <c r="C932" s="8" t="s">
        <v>1273</v>
      </c>
      <c r="D932" s="8" t="s">
        <v>3708</v>
      </c>
      <c r="E932" s="7">
        <v>102093</v>
      </c>
      <c r="F932" s="8" t="s">
        <v>5198</v>
      </c>
      <c r="G932" s="8" t="s">
        <v>5199</v>
      </c>
      <c r="H932" s="8" t="s">
        <v>3500</v>
      </c>
    </row>
    <row r="933" spans="1:8" s="9" customFormat="1" ht="27.6">
      <c r="A933" s="21">
        <v>10379</v>
      </c>
      <c r="B933" s="8" t="s">
        <v>1272</v>
      </c>
      <c r="C933" s="8" t="s">
        <v>1273</v>
      </c>
      <c r="D933" s="8" t="s">
        <v>3708</v>
      </c>
      <c r="E933" s="7">
        <v>102094</v>
      </c>
      <c r="F933" s="8" t="s">
        <v>5200</v>
      </c>
      <c r="G933" s="8" t="s">
        <v>5201</v>
      </c>
      <c r="H933" s="8" t="s">
        <v>3500</v>
      </c>
    </row>
    <row r="934" spans="1:8" s="9" customFormat="1" ht="27.6">
      <c r="A934" s="21">
        <v>10379</v>
      </c>
      <c r="B934" s="8" t="s">
        <v>1272</v>
      </c>
      <c r="C934" s="8" t="s">
        <v>1273</v>
      </c>
      <c r="D934" s="8" t="s">
        <v>3708</v>
      </c>
      <c r="E934" s="7">
        <v>102095</v>
      </c>
      <c r="F934" s="8" t="s">
        <v>5202</v>
      </c>
      <c r="G934" s="8" t="s">
        <v>5203</v>
      </c>
      <c r="H934" s="8" t="s">
        <v>3500</v>
      </c>
    </row>
    <row r="935" spans="1:8" s="9" customFormat="1" ht="27.6">
      <c r="A935" s="21">
        <v>10379</v>
      </c>
      <c r="B935" s="8" t="s">
        <v>1272</v>
      </c>
      <c r="C935" s="8" t="s">
        <v>1273</v>
      </c>
      <c r="D935" s="8" t="s">
        <v>3708</v>
      </c>
      <c r="E935" s="7">
        <v>102096</v>
      </c>
      <c r="F935" s="8" t="s">
        <v>5204</v>
      </c>
      <c r="G935" s="8" t="s">
        <v>5205</v>
      </c>
      <c r="H935" s="8" t="s">
        <v>3500</v>
      </c>
    </row>
    <row r="936" spans="1:8" s="9" customFormat="1" ht="27.6">
      <c r="A936" s="21">
        <v>10379</v>
      </c>
      <c r="B936" s="8" t="s">
        <v>1272</v>
      </c>
      <c r="C936" s="8" t="s">
        <v>1273</v>
      </c>
      <c r="D936" s="8" t="s">
        <v>3708</v>
      </c>
      <c r="E936" s="7">
        <v>102097</v>
      </c>
      <c r="F936" s="8" t="s">
        <v>5206</v>
      </c>
      <c r="G936" s="8" t="s">
        <v>5207</v>
      </c>
      <c r="H936" s="8" t="s">
        <v>3500</v>
      </c>
    </row>
    <row r="937" spans="1:8" s="9" customFormat="1" ht="55.2">
      <c r="A937" s="21">
        <v>10379</v>
      </c>
      <c r="B937" s="8" t="s">
        <v>1272</v>
      </c>
      <c r="C937" s="8" t="s">
        <v>1273</v>
      </c>
      <c r="D937" s="8" t="s">
        <v>3708</v>
      </c>
      <c r="E937" s="7">
        <v>102098</v>
      </c>
      <c r="F937" s="8" t="s">
        <v>5208</v>
      </c>
      <c r="G937" s="8" t="s">
        <v>5209</v>
      </c>
      <c r="H937" s="8" t="s">
        <v>3500</v>
      </c>
    </row>
    <row r="938" spans="1:8" s="9" customFormat="1" ht="27.6">
      <c r="A938" s="21">
        <v>10379</v>
      </c>
      <c r="B938" s="8" t="s">
        <v>1272</v>
      </c>
      <c r="C938" s="8" t="s">
        <v>1273</v>
      </c>
      <c r="D938" s="8" t="s">
        <v>3708</v>
      </c>
      <c r="E938" s="7">
        <v>102099</v>
      </c>
      <c r="F938" s="8" t="s">
        <v>5210</v>
      </c>
      <c r="G938" s="8" t="s">
        <v>5211</v>
      </c>
      <c r="H938" s="8" t="s">
        <v>3500</v>
      </c>
    </row>
    <row r="939" spans="1:8" s="9" customFormat="1" ht="27.6">
      <c r="A939" s="21">
        <v>10379</v>
      </c>
      <c r="B939" s="8" t="s">
        <v>1272</v>
      </c>
      <c r="C939" s="8" t="s">
        <v>1273</v>
      </c>
      <c r="D939" s="8" t="s">
        <v>3708</v>
      </c>
      <c r="E939" s="7">
        <v>102105</v>
      </c>
      <c r="F939" s="8" t="s">
        <v>5212</v>
      </c>
      <c r="G939" s="8" t="s">
        <v>5213</v>
      </c>
      <c r="H939" s="8" t="s">
        <v>3500</v>
      </c>
    </row>
    <row r="940" spans="1:8" s="9" customFormat="1" ht="27.6">
      <c r="A940" s="21">
        <v>10379</v>
      </c>
      <c r="B940" s="8" t="s">
        <v>1272</v>
      </c>
      <c r="C940" s="8" t="s">
        <v>1273</v>
      </c>
      <c r="D940" s="8" t="s">
        <v>3708</v>
      </c>
      <c r="E940" s="7">
        <v>102106</v>
      </c>
      <c r="F940" s="8" t="s">
        <v>5214</v>
      </c>
      <c r="G940" s="8" t="s">
        <v>5215</v>
      </c>
      <c r="H940" s="8" t="s">
        <v>3500</v>
      </c>
    </row>
    <row r="941" spans="1:8" s="9" customFormat="1" ht="27.6">
      <c r="A941" s="21">
        <v>10379</v>
      </c>
      <c r="B941" s="8" t="s">
        <v>1272</v>
      </c>
      <c r="C941" s="8" t="s">
        <v>1273</v>
      </c>
      <c r="D941" s="8" t="s">
        <v>3708</v>
      </c>
      <c r="E941" s="7">
        <v>102107</v>
      </c>
      <c r="F941" s="8" t="s">
        <v>5216</v>
      </c>
      <c r="G941" s="8" t="s">
        <v>5217</v>
      </c>
      <c r="H941" s="8" t="s">
        <v>3500</v>
      </c>
    </row>
    <row r="942" spans="1:8" s="9" customFormat="1" ht="41.4">
      <c r="A942" s="21">
        <v>10379</v>
      </c>
      <c r="B942" s="8" t="s">
        <v>1272</v>
      </c>
      <c r="C942" s="8" t="s">
        <v>1273</v>
      </c>
      <c r="D942" s="8" t="s">
        <v>3708</v>
      </c>
      <c r="E942" s="7">
        <v>102108</v>
      </c>
      <c r="F942" s="8" t="s">
        <v>5218</v>
      </c>
      <c r="G942" s="8" t="s">
        <v>5219</v>
      </c>
      <c r="H942" s="8" t="s">
        <v>3500</v>
      </c>
    </row>
    <row r="943" spans="1:8" s="9" customFormat="1" ht="82.8">
      <c r="A943" s="21">
        <v>10379</v>
      </c>
      <c r="B943" s="8" t="s">
        <v>1272</v>
      </c>
      <c r="C943" s="8" t="s">
        <v>1273</v>
      </c>
      <c r="D943" s="8" t="s">
        <v>3708</v>
      </c>
      <c r="E943" s="7">
        <v>102109</v>
      </c>
      <c r="F943" s="8" t="s">
        <v>5220</v>
      </c>
      <c r="G943" s="8" t="s">
        <v>5221</v>
      </c>
      <c r="H943" s="8" t="s">
        <v>3500</v>
      </c>
    </row>
    <row r="944" spans="1:8" s="9" customFormat="1" ht="27.6">
      <c r="A944" s="21">
        <v>10379</v>
      </c>
      <c r="B944" s="8" t="s">
        <v>1272</v>
      </c>
      <c r="C944" s="8" t="s">
        <v>1273</v>
      </c>
      <c r="D944" s="8" t="s">
        <v>3708</v>
      </c>
      <c r="E944" s="7">
        <v>102110</v>
      </c>
      <c r="F944" s="8" t="s">
        <v>5222</v>
      </c>
      <c r="G944" s="8" t="s">
        <v>5223</v>
      </c>
      <c r="H944" s="8" t="s">
        <v>3500</v>
      </c>
    </row>
    <row r="945" spans="1:8" s="9" customFormat="1" ht="41.4">
      <c r="A945" s="21">
        <v>10379</v>
      </c>
      <c r="B945" s="8" t="s">
        <v>1272</v>
      </c>
      <c r="C945" s="8" t="s">
        <v>1273</v>
      </c>
      <c r="D945" s="8" t="s">
        <v>3708</v>
      </c>
      <c r="E945" s="7">
        <v>102111</v>
      </c>
      <c r="F945" s="8" t="s">
        <v>5224</v>
      </c>
      <c r="G945" s="8" t="s">
        <v>5225</v>
      </c>
      <c r="H945" s="8" t="s">
        <v>3500</v>
      </c>
    </row>
    <row r="946" spans="1:8" s="9" customFormat="1" ht="27.6">
      <c r="A946" s="21">
        <v>10379</v>
      </c>
      <c r="B946" s="8" t="s">
        <v>1272</v>
      </c>
      <c r="C946" s="8" t="s">
        <v>1273</v>
      </c>
      <c r="D946" s="8" t="s">
        <v>3708</v>
      </c>
      <c r="E946" s="7">
        <v>101858</v>
      </c>
      <c r="F946" s="8" t="s">
        <v>5145</v>
      </c>
      <c r="G946" s="8" t="s">
        <v>5226</v>
      </c>
      <c r="H946" s="8" t="s">
        <v>3500</v>
      </c>
    </row>
    <row r="947" spans="1:8" s="9" customFormat="1" ht="41.4">
      <c r="A947" s="21">
        <v>10379</v>
      </c>
      <c r="B947" s="8" t="s">
        <v>1272</v>
      </c>
      <c r="C947" s="8" t="s">
        <v>1273</v>
      </c>
      <c r="D947" s="8" t="s">
        <v>3708</v>
      </c>
      <c r="E947" s="7">
        <v>102102</v>
      </c>
      <c r="F947" s="8" t="s">
        <v>5227</v>
      </c>
      <c r="G947" s="8" t="s">
        <v>5228</v>
      </c>
      <c r="H947" s="8" t="s">
        <v>3500</v>
      </c>
    </row>
    <row r="948" spans="1:8" s="9" customFormat="1" ht="27.6">
      <c r="A948" s="21">
        <v>10379</v>
      </c>
      <c r="B948" s="8" t="s">
        <v>1272</v>
      </c>
      <c r="C948" s="8" t="s">
        <v>1273</v>
      </c>
      <c r="D948" s="8" t="s">
        <v>3708</v>
      </c>
      <c r="E948" s="7">
        <v>101853</v>
      </c>
      <c r="F948" s="8" t="s">
        <v>5229</v>
      </c>
      <c r="G948" s="8" t="s">
        <v>5230</v>
      </c>
      <c r="H948" s="8" t="s">
        <v>3500</v>
      </c>
    </row>
    <row r="949" spans="1:8" s="9" customFormat="1" ht="27.6">
      <c r="A949" s="21">
        <v>10379</v>
      </c>
      <c r="B949" s="8" t="s">
        <v>1272</v>
      </c>
      <c r="C949" s="8" t="s">
        <v>1273</v>
      </c>
      <c r="D949" s="8" t="s">
        <v>3708</v>
      </c>
      <c r="E949" s="7">
        <v>101854</v>
      </c>
      <c r="F949" s="8" t="s">
        <v>5231</v>
      </c>
      <c r="G949" s="8" t="s">
        <v>5232</v>
      </c>
      <c r="H949" s="8" t="s">
        <v>3500</v>
      </c>
    </row>
    <row r="950" spans="1:8" s="9" customFormat="1" ht="27.6">
      <c r="A950" s="21">
        <v>10379</v>
      </c>
      <c r="B950" s="8" t="s">
        <v>1272</v>
      </c>
      <c r="C950" s="8" t="s">
        <v>1273</v>
      </c>
      <c r="D950" s="8" t="s">
        <v>3708</v>
      </c>
      <c r="E950" s="7">
        <v>101855</v>
      </c>
      <c r="F950" s="8" t="s">
        <v>5233</v>
      </c>
      <c r="G950" s="8" t="s">
        <v>5234</v>
      </c>
      <c r="H950" s="8" t="s">
        <v>3500</v>
      </c>
    </row>
    <row r="951" spans="1:8" s="9" customFormat="1" ht="27.6">
      <c r="A951" s="21">
        <v>10379</v>
      </c>
      <c r="B951" s="8" t="s">
        <v>1272</v>
      </c>
      <c r="C951" s="8" t="s">
        <v>1273</v>
      </c>
      <c r="D951" s="8" t="s">
        <v>3708</v>
      </c>
      <c r="E951" s="7">
        <v>101856</v>
      </c>
      <c r="F951" s="8" t="s">
        <v>5235</v>
      </c>
      <c r="G951" s="8" t="s">
        <v>5236</v>
      </c>
      <c r="H951" s="8" t="s">
        <v>3500</v>
      </c>
    </row>
    <row r="952" spans="1:8" s="9" customFormat="1" ht="27.6">
      <c r="A952" s="21">
        <v>10380</v>
      </c>
      <c r="B952" s="8" t="s">
        <v>1400</v>
      </c>
      <c r="C952" s="8" t="s">
        <v>1401</v>
      </c>
      <c r="D952" s="8" t="s">
        <v>3491</v>
      </c>
      <c r="E952" s="7">
        <v>100495</v>
      </c>
      <c r="F952" s="8" t="s">
        <v>5237</v>
      </c>
      <c r="G952" s="8" t="s">
        <v>5238</v>
      </c>
      <c r="H952" s="8" t="s">
        <v>3500</v>
      </c>
    </row>
    <row r="953" spans="1:8" s="9" customFormat="1" ht="27.6">
      <c r="A953" s="21">
        <v>10383</v>
      </c>
      <c r="B953" s="8" t="s">
        <v>1256</v>
      </c>
      <c r="C953" s="8" t="s">
        <v>1257</v>
      </c>
      <c r="D953" s="8" t="s">
        <v>3491</v>
      </c>
      <c r="E953" s="7">
        <v>103177</v>
      </c>
      <c r="F953" s="8" t="s">
        <v>5239</v>
      </c>
      <c r="G953" s="8" t="s">
        <v>5240</v>
      </c>
      <c r="H953" s="8" t="s">
        <v>5100</v>
      </c>
    </row>
    <row r="954" spans="1:8" s="9" customFormat="1" ht="27.6">
      <c r="A954" s="21">
        <v>10387</v>
      </c>
      <c r="B954" s="8" t="s">
        <v>1274</v>
      </c>
      <c r="C954" s="8" t="s">
        <v>1275</v>
      </c>
      <c r="D954" s="8" t="s">
        <v>3491</v>
      </c>
      <c r="E954" s="7">
        <v>100735</v>
      </c>
      <c r="F954" s="8" t="s">
        <v>5241</v>
      </c>
      <c r="G954" s="8" t="s">
        <v>5242</v>
      </c>
      <c r="H954" s="8" t="s">
        <v>3500</v>
      </c>
    </row>
    <row r="955" spans="1:8" s="9" customFormat="1" ht="27.6">
      <c r="A955" s="21">
        <v>10387</v>
      </c>
      <c r="B955" s="8" t="s">
        <v>1274</v>
      </c>
      <c r="C955" s="8" t="s">
        <v>1275</v>
      </c>
      <c r="D955" s="8" t="s">
        <v>3491</v>
      </c>
      <c r="E955" s="7">
        <v>100736</v>
      </c>
      <c r="F955" s="8" t="s">
        <v>5243</v>
      </c>
      <c r="G955" s="8" t="s">
        <v>5244</v>
      </c>
      <c r="H955" s="8" t="s">
        <v>3500</v>
      </c>
    </row>
    <row r="956" spans="1:8" s="9" customFormat="1" ht="27.6">
      <c r="A956" s="21">
        <v>10388</v>
      </c>
      <c r="B956" s="8" t="s">
        <v>1284</v>
      </c>
      <c r="C956" s="8" t="s">
        <v>1285</v>
      </c>
      <c r="D956" s="8" t="s">
        <v>3597</v>
      </c>
      <c r="E956" s="7">
        <v>104515</v>
      </c>
      <c r="F956" s="8" t="s">
        <v>5245</v>
      </c>
      <c r="G956" s="8" t="s">
        <v>5246</v>
      </c>
      <c r="H956" s="8" t="s">
        <v>5247</v>
      </c>
    </row>
    <row r="957" spans="1:8" s="9" customFormat="1" ht="27.6">
      <c r="A957" s="21">
        <v>10388</v>
      </c>
      <c r="B957" s="8" t="s">
        <v>1284</v>
      </c>
      <c r="C957" s="8" t="s">
        <v>1285</v>
      </c>
      <c r="D957" s="8" t="s">
        <v>3597</v>
      </c>
      <c r="E957" s="7">
        <v>104516</v>
      </c>
      <c r="F957" s="8" t="s">
        <v>5248</v>
      </c>
      <c r="G957" s="8" t="s">
        <v>5249</v>
      </c>
      <c r="H957" s="8" t="s">
        <v>5247</v>
      </c>
    </row>
    <row r="958" spans="1:8" s="9" customFormat="1" ht="27.6">
      <c r="A958" s="21">
        <v>10388</v>
      </c>
      <c r="B958" s="8" t="s">
        <v>1284</v>
      </c>
      <c r="C958" s="8" t="s">
        <v>1285</v>
      </c>
      <c r="D958" s="8" t="s">
        <v>3597</v>
      </c>
      <c r="E958" s="7">
        <v>104517</v>
      </c>
      <c r="F958" s="8" t="s">
        <v>5250</v>
      </c>
      <c r="G958" s="8" t="s">
        <v>5251</v>
      </c>
      <c r="H958" s="8" t="s">
        <v>5247</v>
      </c>
    </row>
    <row r="959" spans="1:8" s="9" customFormat="1" ht="41.4">
      <c r="A959" s="21">
        <v>10388</v>
      </c>
      <c r="B959" s="8" t="s">
        <v>1284</v>
      </c>
      <c r="C959" s="8" t="s">
        <v>1285</v>
      </c>
      <c r="D959" s="8" t="s">
        <v>3597</v>
      </c>
      <c r="E959" s="7">
        <v>104518</v>
      </c>
      <c r="F959" s="8" t="s">
        <v>5252</v>
      </c>
      <c r="G959" s="8" t="s">
        <v>5253</v>
      </c>
      <c r="H959" s="8" t="s">
        <v>5247</v>
      </c>
    </row>
    <row r="960" spans="1:8" s="9" customFormat="1" ht="27.6">
      <c r="A960" s="21">
        <v>10388</v>
      </c>
      <c r="B960" s="8" t="s">
        <v>1284</v>
      </c>
      <c r="C960" s="8" t="s">
        <v>1285</v>
      </c>
      <c r="D960" s="8" t="s">
        <v>3597</v>
      </c>
      <c r="E960" s="7">
        <v>104519</v>
      </c>
      <c r="F960" s="8" t="s">
        <v>5254</v>
      </c>
      <c r="G960" s="8" t="s">
        <v>5255</v>
      </c>
      <c r="H960" s="8" t="s">
        <v>5100</v>
      </c>
    </row>
    <row r="961" spans="1:8" s="9" customFormat="1" ht="69">
      <c r="A961" s="21">
        <v>10388</v>
      </c>
      <c r="B961" s="8" t="s">
        <v>1284</v>
      </c>
      <c r="C961" s="8" t="s">
        <v>1285</v>
      </c>
      <c r="D961" s="8" t="s">
        <v>3491</v>
      </c>
      <c r="E961" s="7">
        <v>104503</v>
      </c>
      <c r="F961" s="8" t="s">
        <v>5256</v>
      </c>
      <c r="G961" s="8" t="s">
        <v>5257</v>
      </c>
      <c r="H961" s="8" t="s">
        <v>3500</v>
      </c>
    </row>
    <row r="962" spans="1:8" s="9" customFormat="1" ht="27.6">
      <c r="A962" s="21">
        <v>10388</v>
      </c>
      <c r="B962" s="8" t="s">
        <v>1284</v>
      </c>
      <c r="C962" s="8" t="s">
        <v>1285</v>
      </c>
      <c r="D962" s="8" t="s">
        <v>3491</v>
      </c>
      <c r="E962" s="7">
        <v>104504</v>
      </c>
      <c r="F962" s="8" t="s">
        <v>5258</v>
      </c>
      <c r="G962" s="8" t="s">
        <v>5259</v>
      </c>
      <c r="H962" s="8" t="s">
        <v>3500</v>
      </c>
    </row>
    <row r="963" spans="1:8" s="9" customFormat="1" ht="27.6">
      <c r="A963" s="21">
        <v>10388</v>
      </c>
      <c r="B963" s="8" t="s">
        <v>1284</v>
      </c>
      <c r="C963" s="8" t="s">
        <v>1285</v>
      </c>
      <c r="D963" s="8" t="s">
        <v>3491</v>
      </c>
      <c r="E963" s="7">
        <v>104505</v>
      </c>
      <c r="F963" s="8" t="s">
        <v>5260</v>
      </c>
      <c r="G963" s="8" t="s">
        <v>5260</v>
      </c>
      <c r="H963" s="8" t="s">
        <v>3500</v>
      </c>
    </row>
    <row r="964" spans="1:8" s="9" customFormat="1" ht="27.6">
      <c r="A964" s="21">
        <v>10388</v>
      </c>
      <c r="B964" s="8" t="s">
        <v>1284</v>
      </c>
      <c r="C964" s="8" t="s">
        <v>1285</v>
      </c>
      <c r="D964" s="8" t="s">
        <v>3491</v>
      </c>
      <c r="E964" s="7">
        <v>104506</v>
      </c>
      <c r="F964" s="8" t="s">
        <v>5261</v>
      </c>
      <c r="G964" s="8" t="s">
        <v>5261</v>
      </c>
      <c r="H964" s="8" t="s">
        <v>3500</v>
      </c>
    </row>
    <row r="965" spans="1:8" s="9" customFormat="1" ht="27.6">
      <c r="A965" s="21">
        <v>10388</v>
      </c>
      <c r="B965" s="8" t="s">
        <v>1284</v>
      </c>
      <c r="C965" s="8" t="s">
        <v>1285</v>
      </c>
      <c r="D965" s="8" t="s">
        <v>3491</v>
      </c>
      <c r="E965" s="7">
        <v>104507</v>
      </c>
      <c r="F965" s="8" t="s">
        <v>5262</v>
      </c>
      <c r="G965" s="8" t="s">
        <v>5262</v>
      </c>
      <c r="H965" s="8" t="s">
        <v>3500</v>
      </c>
    </row>
    <row r="966" spans="1:8" s="9" customFormat="1" ht="27.6">
      <c r="A966" s="21">
        <v>10388</v>
      </c>
      <c r="B966" s="8" t="s">
        <v>1284</v>
      </c>
      <c r="C966" s="8" t="s">
        <v>1285</v>
      </c>
      <c r="D966" s="8" t="s">
        <v>3491</v>
      </c>
      <c r="E966" s="7">
        <v>104508</v>
      </c>
      <c r="F966" s="8" t="s">
        <v>5263</v>
      </c>
      <c r="G966" s="8" t="s">
        <v>5264</v>
      </c>
      <c r="H966" s="8" t="s">
        <v>3500</v>
      </c>
    </row>
    <row r="967" spans="1:8" s="9" customFormat="1" ht="41.4">
      <c r="A967" s="21">
        <v>10388</v>
      </c>
      <c r="B967" s="8" t="s">
        <v>1284</v>
      </c>
      <c r="C967" s="8" t="s">
        <v>1285</v>
      </c>
      <c r="D967" s="8" t="s">
        <v>3491</v>
      </c>
      <c r="E967" s="7">
        <v>104509</v>
      </c>
      <c r="F967" s="8" t="s">
        <v>5265</v>
      </c>
      <c r="G967" s="8" t="s">
        <v>5266</v>
      </c>
      <c r="H967" s="8" t="s">
        <v>3500</v>
      </c>
    </row>
    <row r="968" spans="1:8" s="9" customFormat="1" ht="27.6">
      <c r="A968" s="21">
        <v>10388</v>
      </c>
      <c r="B968" s="8" t="s">
        <v>1284</v>
      </c>
      <c r="C968" s="8" t="s">
        <v>1285</v>
      </c>
      <c r="D968" s="8" t="s">
        <v>3491</v>
      </c>
      <c r="E968" s="7">
        <v>104510</v>
      </c>
      <c r="F968" s="8" t="s">
        <v>5267</v>
      </c>
      <c r="G968" s="8" t="s">
        <v>5267</v>
      </c>
      <c r="H968" s="8" t="s">
        <v>3500</v>
      </c>
    </row>
    <row r="969" spans="1:8" s="9" customFormat="1" ht="27.6">
      <c r="A969" s="21">
        <v>10388</v>
      </c>
      <c r="B969" s="8" t="s">
        <v>1284</v>
      </c>
      <c r="C969" s="8" t="s">
        <v>1285</v>
      </c>
      <c r="D969" s="8" t="s">
        <v>3491</v>
      </c>
      <c r="E969" s="7">
        <v>104511</v>
      </c>
      <c r="F969" s="8" t="s">
        <v>5268</v>
      </c>
      <c r="G969" s="8" t="s">
        <v>5268</v>
      </c>
      <c r="H969" s="8" t="s">
        <v>3500</v>
      </c>
    </row>
    <row r="970" spans="1:8" s="9" customFormat="1" ht="41.4">
      <c r="A970" s="21">
        <v>10388</v>
      </c>
      <c r="B970" s="8" t="s">
        <v>1284</v>
      </c>
      <c r="C970" s="8" t="s">
        <v>1285</v>
      </c>
      <c r="D970" s="8" t="s">
        <v>3708</v>
      </c>
      <c r="E970" s="7">
        <v>104528</v>
      </c>
      <c r="F970" s="8" t="s">
        <v>5269</v>
      </c>
      <c r="G970" s="8" t="s">
        <v>5270</v>
      </c>
      <c r="H970" s="8" t="s">
        <v>3500</v>
      </c>
    </row>
    <row r="971" spans="1:8" s="9" customFormat="1" ht="41.4">
      <c r="A971" s="21">
        <v>10388</v>
      </c>
      <c r="B971" s="8" t="s">
        <v>1284</v>
      </c>
      <c r="C971" s="8" t="s">
        <v>1285</v>
      </c>
      <c r="D971" s="8" t="s">
        <v>3708</v>
      </c>
      <c r="E971" s="7">
        <v>104529</v>
      </c>
      <c r="F971" s="8" t="s">
        <v>5271</v>
      </c>
      <c r="G971" s="8" t="s">
        <v>5272</v>
      </c>
      <c r="H971" s="8" t="s">
        <v>3500</v>
      </c>
    </row>
    <row r="972" spans="1:8" s="9" customFormat="1" ht="41.4">
      <c r="A972" s="21">
        <v>10388</v>
      </c>
      <c r="B972" s="8" t="s">
        <v>1284</v>
      </c>
      <c r="C972" s="8" t="s">
        <v>1285</v>
      </c>
      <c r="D972" s="8" t="s">
        <v>3708</v>
      </c>
      <c r="E972" s="7">
        <v>104530</v>
      </c>
      <c r="F972" s="8" t="s">
        <v>5273</v>
      </c>
      <c r="G972" s="8" t="s">
        <v>5274</v>
      </c>
      <c r="H972" s="8" t="s">
        <v>3500</v>
      </c>
    </row>
    <row r="973" spans="1:8" s="9" customFormat="1" ht="41.4">
      <c r="A973" s="21">
        <v>10388</v>
      </c>
      <c r="B973" s="8" t="s">
        <v>1284</v>
      </c>
      <c r="C973" s="8" t="s">
        <v>1285</v>
      </c>
      <c r="D973" s="8" t="s">
        <v>3708</v>
      </c>
      <c r="E973" s="7">
        <v>104531</v>
      </c>
      <c r="F973" s="8" t="s">
        <v>5275</v>
      </c>
      <c r="G973" s="8" t="s">
        <v>5276</v>
      </c>
      <c r="H973" s="8" t="s">
        <v>3500</v>
      </c>
    </row>
    <row r="974" spans="1:8" s="9" customFormat="1" ht="82.8">
      <c r="A974" s="21">
        <v>10388</v>
      </c>
      <c r="B974" s="8" t="s">
        <v>1284</v>
      </c>
      <c r="C974" s="8" t="s">
        <v>1285</v>
      </c>
      <c r="D974" s="8" t="s">
        <v>3708</v>
      </c>
      <c r="E974" s="7">
        <v>104539</v>
      </c>
      <c r="F974" s="8" t="s">
        <v>5277</v>
      </c>
      <c r="G974" s="8" t="s">
        <v>5278</v>
      </c>
      <c r="H974" s="8" t="s">
        <v>3500</v>
      </c>
    </row>
    <row r="975" spans="1:8" s="9" customFormat="1" ht="96.6">
      <c r="A975" s="21">
        <v>10388</v>
      </c>
      <c r="B975" s="8" t="s">
        <v>1284</v>
      </c>
      <c r="C975" s="8" t="s">
        <v>1285</v>
      </c>
      <c r="D975" s="8" t="s">
        <v>3708</v>
      </c>
      <c r="E975" s="7">
        <v>104540</v>
      </c>
      <c r="F975" s="8" t="s">
        <v>5279</v>
      </c>
      <c r="G975" s="8" t="s">
        <v>5280</v>
      </c>
      <c r="H975" s="8" t="s">
        <v>3500</v>
      </c>
    </row>
    <row r="976" spans="1:8" s="9" customFormat="1" ht="96.6">
      <c r="A976" s="21">
        <v>10388</v>
      </c>
      <c r="B976" s="8" t="s">
        <v>1284</v>
      </c>
      <c r="C976" s="8" t="s">
        <v>1285</v>
      </c>
      <c r="D976" s="8" t="s">
        <v>3708</v>
      </c>
      <c r="E976" s="7">
        <v>104541</v>
      </c>
      <c r="F976" s="8" t="s">
        <v>5281</v>
      </c>
      <c r="G976" s="8" t="s">
        <v>5282</v>
      </c>
      <c r="H976" s="8" t="s">
        <v>3500</v>
      </c>
    </row>
    <row r="977" spans="1:8" s="9" customFormat="1" ht="27.6">
      <c r="A977" s="21">
        <v>10388</v>
      </c>
      <c r="B977" s="8" t="s">
        <v>1284</v>
      </c>
      <c r="C977" s="8" t="s">
        <v>1285</v>
      </c>
      <c r="D977" s="8" t="s">
        <v>3708</v>
      </c>
      <c r="E977" s="7">
        <v>104618</v>
      </c>
      <c r="F977" s="8" t="s">
        <v>5283</v>
      </c>
      <c r="G977" s="8" t="s">
        <v>5284</v>
      </c>
      <c r="H977" s="8" t="s">
        <v>3500</v>
      </c>
    </row>
    <row r="978" spans="1:8" s="9" customFormat="1" ht="27.6">
      <c r="A978" s="21">
        <v>10388</v>
      </c>
      <c r="B978" s="8" t="s">
        <v>1284</v>
      </c>
      <c r="C978" s="8" t="s">
        <v>1285</v>
      </c>
      <c r="D978" s="8" t="s">
        <v>3708</v>
      </c>
      <c r="E978" s="7">
        <v>104619</v>
      </c>
      <c r="F978" s="8" t="s">
        <v>5285</v>
      </c>
      <c r="G978" s="8" t="s">
        <v>5286</v>
      </c>
      <c r="H978" s="8" t="s">
        <v>3500</v>
      </c>
    </row>
    <row r="979" spans="1:8" s="9" customFormat="1" ht="27.6">
      <c r="A979" s="21">
        <v>10388</v>
      </c>
      <c r="B979" s="8" t="s">
        <v>1284</v>
      </c>
      <c r="C979" s="8" t="s">
        <v>1285</v>
      </c>
      <c r="D979" s="8" t="s">
        <v>3708</v>
      </c>
      <c r="E979" s="7">
        <v>104620</v>
      </c>
      <c r="F979" s="8" t="s">
        <v>5287</v>
      </c>
      <c r="G979" s="8" t="s">
        <v>5288</v>
      </c>
      <c r="H979" s="8" t="s">
        <v>3500</v>
      </c>
    </row>
    <row r="980" spans="1:8" s="9" customFormat="1" ht="27.6">
      <c r="A980" s="21">
        <v>10388</v>
      </c>
      <c r="B980" s="8" t="s">
        <v>1284</v>
      </c>
      <c r="C980" s="8" t="s">
        <v>1285</v>
      </c>
      <c r="D980" s="8" t="s">
        <v>3708</v>
      </c>
      <c r="E980" s="7">
        <v>104621</v>
      </c>
      <c r="F980" s="8" t="s">
        <v>5289</v>
      </c>
      <c r="G980" s="8" t="s">
        <v>5290</v>
      </c>
      <c r="H980" s="8" t="s">
        <v>3500</v>
      </c>
    </row>
    <row r="981" spans="1:8" s="9" customFormat="1" ht="27.6">
      <c r="A981" s="21">
        <v>10388</v>
      </c>
      <c r="B981" s="8" t="s">
        <v>1284</v>
      </c>
      <c r="C981" s="8" t="s">
        <v>1285</v>
      </c>
      <c r="D981" s="8" t="s">
        <v>3708</v>
      </c>
      <c r="E981" s="7">
        <v>104622</v>
      </c>
      <c r="F981" s="8" t="s">
        <v>5291</v>
      </c>
      <c r="G981" s="8" t="s">
        <v>5292</v>
      </c>
      <c r="H981" s="8" t="s">
        <v>3500</v>
      </c>
    </row>
    <row r="982" spans="1:8" s="9" customFormat="1" ht="27.6">
      <c r="A982" s="21">
        <v>10388</v>
      </c>
      <c r="B982" s="8" t="s">
        <v>1284</v>
      </c>
      <c r="C982" s="8" t="s">
        <v>1285</v>
      </c>
      <c r="D982" s="8" t="s">
        <v>3708</v>
      </c>
      <c r="E982" s="7">
        <v>104623</v>
      </c>
      <c r="F982" s="8" t="s">
        <v>5293</v>
      </c>
      <c r="G982" s="8" t="s">
        <v>5294</v>
      </c>
      <c r="H982" s="8" t="s">
        <v>3500</v>
      </c>
    </row>
    <row r="983" spans="1:8" s="9" customFormat="1" ht="55.2">
      <c r="A983" s="21">
        <v>10388</v>
      </c>
      <c r="B983" s="8" t="s">
        <v>1284</v>
      </c>
      <c r="C983" s="8" t="s">
        <v>1285</v>
      </c>
      <c r="D983" s="8" t="s">
        <v>3708</v>
      </c>
      <c r="E983" s="7">
        <v>104624</v>
      </c>
      <c r="F983" s="8" t="s">
        <v>5295</v>
      </c>
      <c r="G983" s="8" t="s">
        <v>5296</v>
      </c>
      <c r="H983" s="8" t="s">
        <v>3500</v>
      </c>
    </row>
    <row r="984" spans="1:8" s="9" customFormat="1" ht="27.6">
      <c r="A984" s="21">
        <v>10388</v>
      </c>
      <c r="B984" s="8" t="s">
        <v>1284</v>
      </c>
      <c r="C984" s="8" t="s">
        <v>1285</v>
      </c>
      <c r="D984" s="8" t="s">
        <v>3708</v>
      </c>
      <c r="E984" s="7">
        <v>104757</v>
      </c>
      <c r="F984" s="8" t="s">
        <v>5297</v>
      </c>
      <c r="G984" s="8" t="s">
        <v>5298</v>
      </c>
      <c r="H984" s="8" t="s">
        <v>3500</v>
      </c>
    </row>
    <row r="985" spans="1:8" s="9" customFormat="1" ht="27.6">
      <c r="A985" s="21">
        <v>10388</v>
      </c>
      <c r="B985" s="8" t="s">
        <v>1284</v>
      </c>
      <c r="C985" s="8" t="s">
        <v>1285</v>
      </c>
      <c r="D985" s="8" t="s">
        <v>3708</v>
      </c>
      <c r="E985" s="7">
        <v>104758</v>
      </c>
      <c r="F985" s="8" t="s">
        <v>5299</v>
      </c>
      <c r="G985" s="8" t="s">
        <v>5300</v>
      </c>
      <c r="H985" s="8" t="s">
        <v>3500</v>
      </c>
    </row>
    <row r="986" spans="1:8" s="9" customFormat="1" ht="27.6">
      <c r="A986" s="21">
        <v>10388</v>
      </c>
      <c r="B986" s="8" t="s">
        <v>1284</v>
      </c>
      <c r="C986" s="8" t="s">
        <v>1285</v>
      </c>
      <c r="D986" s="8" t="s">
        <v>3708</v>
      </c>
      <c r="E986" s="7">
        <v>104759</v>
      </c>
      <c r="F986" s="8" t="s">
        <v>5301</v>
      </c>
      <c r="G986" s="8" t="s">
        <v>5298</v>
      </c>
      <c r="H986" s="8" t="s">
        <v>3500</v>
      </c>
    </row>
    <row r="987" spans="1:8" s="9" customFormat="1" ht="27.6">
      <c r="A987" s="21">
        <v>10388</v>
      </c>
      <c r="B987" s="8" t="s">
        <v>1284</v>
      </c>
      <c r="C987" s="8" t="s">
        <v>1285</v>
      </c>
      <c r="D987" s="8" t="s">
        <v>3708</v>
      </c>
      <c r="E987" s="7">
        <v>104760</v>
      </c>
      <c r="F987" s="8" t="s">
        <v>5302</v>
      </c>
      <c r="G987" s="8" t="s">
        <v>5303</v>
      </c>
      <c r="H987" s="8" t="s">
        <v>3500</v>
      </c>
    </row>
    <row r="988" spans="1:8" s="9" customFormat="1" ht="27.6">
      <c r="A988" s="21">
        <v>10388</v>
      </c>
      <c r="B988" s="8" t="s">
        <v>1284</v>
      </c>
      <c r="C988" s="8" t="s">
        <v>1285</v>
      </c>
      <c r="D988" s="8" t="s">
        <v>3708</v>
      </c>
      <c r="E988" s="7">
        <v>104761</v>
      </c>
      <c r="F988" s="8" t="s">
        <v>5304</v>
      </c>
      <c r="G988" s="8" t="s">
        <v>5305</v>
      </c>
      <c r="H988" s="8" t="s">
        <v>3500</v>
      </c>
    </row>
    <row r="989" spans="1:8" s="9" customFormat="1" ht="55.2">
      <c r="A989" s="21">
        <v>10388</v>
      </c>
      <c r="B989" s="8" t="s">
        <v>1284</v>
      </c>
      <c r="C989" s="8" t="s">
        <v>1285</v>
      </c>
      <c r="D989" s="8" t="s">
        <v>3708</v>
      </c>
      <c r="E989" s="7">
        <v>104762</v>
      </c>
      <c r="F989" s="8" t="s">
        <v>5306</v>
      </c>
      <c r="G989" s="8" t="s">
        <v>5307</v>
      </c>
      <c r="H989" s="8" t="s">
        <v>3500</v>
      </c>
    </row>
    <row r="990" spans="1:8" s="9" customFormat="1" ht="41.4">
      <c r="A990" s="21">
        <v>10410</v>
      </c>
      <c r="B990" s="8" t="s">
        <v>1504</v>
      </c>
      <c r="C990" s="8" t="s">
        <v>1505</v>
      </c>
      <c r="D990" s="8" t="s">
        <v>3497</v>
      </c>
      <c r="E990" s="7">
        <v>103877</v>
      </c>
      <c r="F990" s="8" t="s">
        <v>5308</v>
      </c>
      <c r="G990" s="8" t="s">
        <v>5309</v>
      </c>
      <c r="H990" s="8" t="s">
        <v>3505</v>
      </c>
    </row>
    <row r="991" spans="1:8" s="9" customFormat="1" ht="41.4">
      <c r="A991" s="21">
        <v>10410</v>
      </c>
      <c r="B991" s="8" t="s">
        <v>1504</v>
      </c>
      <c r="C991" s="8" t="s">
        <v>1505</v>
      </c>
      <c r="D991" s="8" t="s">
        <v>3497</v>
      </c>
      <c r="E991" s="7">
        <v>103956</v>
      </c>
      <c r="F991" s="8" t="s">
        <v>5310</v>
      </c>
      <c r="G991" s="8" t="s">
        <v>5311</v>
      </c>
      <c r="H991" s="8" t="s">
        <v>3505</v>
      </c>
    </row>
    <row r="992" spans="1:8" s="9" customFormat="1" ht="27.6">
      <c r="A992" s="21">
        <v>10410</v>
      </c>
      <c r="B992" s="8" t="s">
        <v>1504</v>
      </c>
      <c r="C992" s="8" t="s">
        <v>1505</v>
      </c>
      <c r="D992" s="8" t="s">
        <v>3497</v>
      </c>
      <c r="E992" s="7">
        <v>103958</v>
      </c>
      <c r="F992" s="8" t="s">
        <v>5312</v>
      </c>
      <c r="G992" s="8" t="s">
        <v>5313</v>
      </c>
      <c r="H992" s="8" t="s">
        <v>3505</v>
      </c>
    </row>
    <row r="993" spans="1:8" s="9" customFormat="1" ht="69">
      <c r="A993" s="21">
        <v>10410</v>
      </c>
      <c r="B993" s="8" t="s">
        <v>1504</v>
      </c>
      <c r="C993" s="8" t="s">
        <v>1505</v>
      </c>
      <c r="D993" s="8" t="s">
        <v>3497</v>
      </c>
      <c r="E993" s="7">
        <v>104060</v>
      </c>
      <c r="F993" s="8" t="s">
        <v>5314</v>
      </c>
      <c r="G993" s="8" t="s">
        <v>5315</v>
      </c>
      <c r="H993" s="8" t="s">
        <v>3505</v>
      </c>
    </row>
    <row r="994" spans="1:8" s="9" customFormat="1" ht="69">
      <c r="A994" s="21">
        <v>10410</v>
      </c>
      <c r="B994" s="8" t="s">
        <v>1504</v>
      </c>
      <c r="C994" s="8" t="s">
        <v>1505</v>
      </c>
      <c r="D994" s="8" t="s">
        <v>3497</v>
      </c>
      <c r="E994" s="7">
        <v>104067</v>
      </c>
      <c r="F994" s="8" t="s">
        <v>5316</v>
      </c>
      <c r="G994" s="8" t="s">
        <v>5317</v>
      </c>
      <c r="H994" s="8" t="s">
        <v>3505</v>
      </c>
    </row>
    <row r="995" spans="1:8" s="9" customFormat="1" ht="110.4">
      <c r="A995" s="21">
        <v>10410</v>
      </c>
      <c r="B995" s="8" t="s">
        <v>1504</v>
      </c>
      <c r="C995" s="8" t="s">
        <v>1505</v>
      </c>
      <c r="D995" s="8" t="s">
        <v>3497</v>
      </c>
      <c r="E995" s="7">
        <v>104071</v>
      </c>
      <c r="F995" s="8" t="s">
        <v>5318</v>
      </c>
      <c r="G995" s="8" t="s">
        <v>5319</v>
      </c>
      <c r="H995" s="8" t="s">
        <v>3505</v>
      </c>
    </row>
    <row r="996" spans="1:8" s="9" customFormat="1" ht="110.4">
      <c r="A996" s="21">
        <v>10410</v>
      </c>
      <c r="B996" s="8" t="s">
        <v>1504</v>
      </c>
      <c r="C996" s="8" t="s">
        <v>1505</v>
      </c>
      <c r="D996" s="8" t="s">
        <v>3497</v>
      </c>
      <c r="E996" s="7">
        <v>104093</v>
      </c>
      <c r="F996" s="8" t="s">
        <v>5320</v>
      </c>
      <c r="G996" s="8" t="s">
        <v>5321</v>
      </c>
      <c r="H996" s="8" t="s">
        <v>3505</v>
      </c>
    </row>
    <row r="997" spans="1:8" s="9" customFormat="1" ht="41.4">
      <c r="A997" s="21">
        <v>10410</v>
      </c>
      <c r="B997" s="8" t="s">
        <v>1504</v>
      </c>
      <c r="C997" s="8" t="s">
        <v>1505</v>
      </c>
      <c r="D997" s="8" t="s">
        <v>3597</v>
      </c>
      <c r="E997" s="7">
        <v>100304</v>
      </c>
      <c r="F997" s="8" t="s">
        <v>5322</v>
      </c>
      <c r="G997" s="8" t="s">
        <v>5323</v>
      </c>
      <c r="H997" s="8" t="s">
        <v>3624</v>
      </c>
    </row>
    <row r="998" spans="1:8" s="9" customFormat="1" ht="41.4">
      <c r="A998" s="21">
        <v>10410</v>
      </c>
      <c r="B998" s="8" t="s">
        <v>1504</v>
      </c>
      <c r="C998" s="8" t="s">
        <v>1505</v>
      </c>
      <c r="D998" s="8" t="s">
        <v>3597</v>
      </c>
      <c r="E998" s="7">
        <v>100306</v>
      </c>
      <c r="F998" s="8" t="s">
        <v>5324</v>
      </c>
      <c r="G998" s="8" t="s">
        <v>5325</v>
      </c>
      <c r="H998" s="8" t="s">
        <v>3624</v>
      </c>
    </row>
    <row r="999" spans="1:8" s="9" customFormat="1" ht="27.6">
      <c r="A999" s="21">
        <v>10410</v>
      </c>
      <c r="B999" s="8" t="s">
        <v>1504</v>
      </c>
      <c r="C999" s="8" t="s">
        <v>1505</v>
      </c>
      <c r="D999" s="8" t="s">
        <v>3597</v>
      </c>
      <c r="E999" s="7">
        <v>100565</v>
      </c>
      <c r="F999" s="8" t="s">
        <v>5326</v>
      </c>
      <c r="G999" s="8" t="s">
        <v>5326</v>
      </c>
      <c r="H999" s="8" t="s">
        <v>3600</v>
      </c>
    </row>
    <row r="1000" spans="1:8" s="9" customFormat="1" ht="41.4">
      <c r="A1000" s="21">
        <v>10410</v>
      </c>
      <c r="B1000" s="8" t="s">
        <v>1504</v>
      </c>
      <c r="C1000" s="8" t="s">
        <v>1505</v>
      </c>
      <c r="D1000" s="8" t="s">
        <v>3597</v>
      </c>
      <c r="E1000" s="7">
        <v>100569</v>
      </c>
      <c r="F1000" s="8" t="s">
        <v>5327</v>
      </c>
      <c r="G1000" s="8" t="s">
        <v>5328</v>
      </c>
      <c r="H1000" s="8" t="s">
        <v>3600</v>
      </c>
    </row>
    <row r="1001" spans="1:8" s="9" customFormat="1" ht="27.6">
      <c r="A1001" s="21">
        <v>10410</v>
      </c>
      <c r="B1001" s="8" t="s">
        <v>1504</v>
      </c>
      <c r="C1001" s="8" t="s">
        <v>1505</v>
      </c>
      <c r="D1001" s="8" t="s">
        <v>3491</v>
      </c>
      <c r="E1001" s="7">
        <v>100869</v>
      </c>
      <c r="F1001" s="8" t="s">
        <v>5329</v>
      </c>
      <c r="G1001" s="8" t="s">
        <v>5330</v>
      </c>
      <c r="H1001" s="8" t="s">
        <v>3500</v>
      </c>
    </row>
    <row r="1002" spans="1:8" s="9" customFormat="1" ht="41.4">
      <c r="A1002" s="21">
        <v>10410</v>
      </c>
      <c r="B1002" s="8" t="s">
        <v>1504</v>
      </c>
      <c r="C1002" s="8" t="s">
        <v>1505</v>
      </c>
      <c r="D1002" s="8" t="s">
        <v>3491</v>
      </c>
      <c r="E1002" s="7">
        <v>101123</v>
      </c>
      <c r="F1002" s="8" t="s">
        <v>5331</v>
      </c>
      <c r="G1002" s="8" t="s">
        <v>5332</v>
      </c>
      <c r="H1002" s="8" t="s">
        <v>3640</v>
      </c>
    </row>
    <row r="1003" spans="1:8" s="9" customFormat="1" ht="55.2">
      <c r="A1003" s="21">
        <v>10410</v>
      </c>
      <c r="B1003" s="8" t="s">
        <v>1504</v>
      </c>
      <c r="C1003" s="8" t="s">
        <v>1505</v>
      </c>
      <c r="D1003" s="8" t="s">
        <v>3491</v>
      </c>
      <c r="E1003" s="7">
        <v>102613</v>
      </c>
      <c r="F1003" s="8" t="s">
        <v>5333</v>
      </c>
      <c r="G1003" s="8" t="s">
        <v>5334</v>
      </c>
      <c r="H1003" s="8" t="s">
        <v>3500</v>
      </c>
    </row>
    <row r="1004" spans="1:8" s="9" customFormat="1" ht="41.4">
      <c r="A1004" s="21">
        <v>10410</v>
      </c>
      <c r="B1004" s="8" t="s">
        <v>1504</v>
      </c>
      <c r="C1004" s="8" t="s">
        <v>1505</v>
      </c>
      <c r="D1004" s="8" t="s">
        <v>3491</v>
      </c>
      <c r="E1004" s="7">
        <v>104495</v>
      </c>
      <c r="F1004" s="8" t="s">
        <v>5335</v>
      </c>
      <c r="G1004" s="8" t="s">
        <v>5336</v>
      </c>
      <c r="H1004" s="8" t="s">
        <v>3500</v>
      </c>
    </row>
    <row r="1005" spans="1:8" s="9" customFormat="1" ht="41.4">
      <c r="A1005" s="21">
        <v>10410</v>
      </c>
      <c r="B1005" s="8" t="s">
        <v>1504</v>
      </c>
      <c r="C1005" s="8" t="s">
        <v>1505</v>
      </c>
      <c r="D1005" s="8" t="s">
        <v>3491</v>
      </c>
      <c r="E1005" s="7">
        <v>104496</v>
      </c>
      <c r="F1005" s="8" t="s">
        <v>5337</v>
      </c>
      <c r="G1005" s="8" t="s">
        <v>5338</v>
      </c>
      <c r="H1005" s="8" t="s">
        <v>3500</v>
      </c>
    </row>
    <row r="1006" spans="1:8" s="9" customFormat="1" ht="41.4">
      <c r="A1006" s="21">
        <v>10410</v>
      </c>
      <c r="B1006" s="8" t="s">
        <v>1504</v>
      </c>
      <c r="C1006" s="8" t="s">
        <v>1505</v>
      </c>
      <c r="D1006" s="8" t="s">
        <v>3491</v>
      </c>
      <c r="E1006" s="7">
        <v>104497</v>
      </c>
      <c r="F1006" s="8" t="s">
        <v>5339</v>
      </c>
      <c r="G1006" s="8" t="s">
        <v>5340</v>
      </c>
      <c r="H1006" s="8" t="s">
        <v>3500</v>
      </c>
    </row>
    <row r="1007" spans="1:8" s="9" customFormat="1" ht="41.4">
      <c r="A1007" s="21">
        <v>10410</v>
      </c>
      <c r="B1007" s="8" t="s">
        <v>1504</v>
      </c>
      <c r="C1007" s="8" t="s">
        <v>1505</v>
      </c>
      <c r="D1007" s="8" t="s">
        <v>3692</v>
      </c>
      <c r="E1007" s="7">
        <v>100493</v>
      </c>
      <c r="F1007" s="8" t="s">
        <v>5341</v>
      </c>
      <c r="G1007" s="8" t="s">
        <v>5342</v>
      </c>
      <c r="H1007" s="8" t="s">
        <v>3832</v>
      </c>
    </row>
    <row r="1008" spans="1:8" s="9" customFormat="1" ht="41.4">
      <c r="A1008" s="21">
        <v>10410</v>
      </c>
      <c r="B1008" s="8" t="s">
        <v>1504</v>
      </c>
      <c r="C1008" s="8" t="s">
        <v>1505</v>
      </c>
      <c r="D1008" s="8" t="s">
        <v>3692</v>
      </c>
      <c r="E1008" s="7">
        <v>101348</v>
      </c>
      <c r="F1008" s="8" t="s">
        <v>5343</v>
      </c>
      <c r="G1008" s="8" t="s">
        <v>5344</v>
      </c>
      <c r="H1008" s="8" t="s">
        <v>5345</v>
      </c>
    </row>
    <row r="1009" spans="1:8" s="9" customFormat="1" ht="55.2">
      <c r="A1009" s="21">
        <v>10410</v>
      </c>
      <c r="B1009" s="8" t="s">
        <v>1504</v>
      </c>
      <c r="C1009" s="8" t="s">
        <v>1505</v>
      </c>
      <c r="D1009" s="8" t="s">
        <v>3708</v>
      </c>
      <c r="E1009" s="7">
        <v>101365</v>
      </c>
      <c r="F1009" s="8" t="s">
        <v>5346</v>
      </c>
      <c r="G1009" s="8" t="s">
        <v>5347</v>
      </c>
      <c r="H1009" s="8" t="s">
        <v>5348</v>
      </c>
    </row>
    <row r="1010" spans="1:8" s="9" customFormat="1" ht="55.2">
      <c r="A1010" s="21">
        <v>10410</v>
      </c>
      <c r="B1010" s="8" t="s">
        <v>1504</v>
      </c>
      <c r="C1010" s="8" t="s">
        <v>1505</v>
      </c>
      <c r="D1010" s="8" t="s">
        <v>3708</v>
      </c>
      <c r="E1010" s="7">
        <v>101401</v>
      </c>
      <c r="F1010" s="8" t="s">
        <v>5349</v>
      </c>
      <c r="G1010" s="8" t="s">
        <v>5350</v>
      </c>
      <c r="H1010" s="8" t="s">
        <v>5348</v>
      </c>
    </row>
    <row r="1011" spans="1:8" s="9" customFormat="1" ht="41.4">
      <c r="A1011" s="21">
        <v>10410</v>
      </c>
      <c r="B1011" s="8" t="s">
        <v>1504</v>
      </c>
      <c r="C1011" s="8" t="s">
        <v>1505</v>
      </c>
      <c r="D1011" s="8" t="s">
        <v>3708</v>
      </c>
      <c r="E1011" s="7">
        <v>101637</v>
      </c>
      <c r="F1011" s="8" t="s">
        <v>5351</v>
      </c>
      <c r="G1011" s="8" t="s">
        <v>5352</v>
      </c>
      <c r="H1011" s="8" t="s">
        <v>3500</v>
      </c>
    </row>
    <row r="1012" spans="1:8" s="9" customFormat="1" ht="110.4">
      <c r="A1012" s="21">
        <v>10410</v>
      </c>
      <c r="B1012" s="8" t="s">
        <v>1504</v>
      </c>
      <c r="C1012" s="8" t="s">
        <v>1505</v>
      </c>
      <c r="D1012" s="8" t="s">
        <v>3708</v>
      </c>
      <c r="E1012" s="7">
        <v>101801</v>
      </c>
      <c r="F1012" s="8" t="s">
        <v>5353</v>
      </c>
      <c r="G1012" s="8" t="s">
        <v>5354</v>
      </c>
      <c r="H1012" s="8" t="s">
        <v>3500</v>
      </c>
    </row>
    <row r="1013" spans="1:8" s="9" customFormat="1" ht="110.4">
      <c r="A1013" s="21">
        <v>10410</v>
      </c>
      <c r="B1013" s="8" t="s">
        <v>1504</v>
      </c>
      <c r="C1013" s="8" t="s">
        <v>1505</v>
      </c>
      <c r="D1013" s="8" t="s">
        <v>3708</v>
      </c>
      <c r="E1013" s="7">
        <v>101802</v>
      </c>
      <c r="F1013" s="8" t="s">
        <v>5355</v>
      </c>
      <c r="G1013" s="8" t="s">
        <v>5356</v>
      </c>
      <c r="H1013" s="8" t="s">
        <v>3500</v>
      </c>
    </row>
    <row r="1014" spans="1:8" s="9" customFormat="1" ht="41.4">
      <c r="A1014" s="21">
        <v>10410</v>
      </c>
      <c r="B1014" s="8" t="s">
        <v>1504</v>
      </c>
      <c r="C1014" s="8" t="s">
        <v>1505</v>
      </c>
      <c r="D1014" s="8" t="s">
        <v>3708</v>
      </c>
      <c r="E1014" s="7">
        <v>101803</v>
      </c>
      <c r="F1014" s="8" t="s">
        <v>5357</v>
      </c>
      <c r="G1014" s="8" t="s">
        <v>5358</v>
      </c>
      <c r="H1014" s="8" t="s">
        <v>3500</v>
      </c>
    </row>
    <row r="1015" spans="1:8" s="9" customFormat="1" ht="41.4">
      <c r="A1015" s="21">
        <v>10410</v>
      </c>
      <c r="B1015" s="8" t="s">
        <v>1504</v>
      </c>
      <c r="C1015" s="8" t="s">
        <v>1505</v>
      </c>
      <c r="D1015" s="8" t="s">
        <v>3708</v>
      </c>
      <c r="E1015" s="7">
        <v>101804</v>
      </c>
      <c r="F1015" s="8" t="s">
        <v>5359</v>
      </c>
      <c r="G1015" s="8" t="s">
        <v>5360</v>
      </c>
      <c r="H1015" s="8" t="s">
        <v>3500</v>
      </c>
    </row>
    <row r="1016" spans="1:8" s="9" customFormat="1" ht="55.2">
      <c r="A1016" s="21">
        <v>10410</v>
      </c>
      <c r="B1016" s="8" t="s">
        <v>1504</v>
      </c>
      <c r="C1016" s="8" t="s">
        <v>1505</v>
      </c>
      <c r="D1016" s="8" t="s">
        <v>3708</v>
      </c>
      <c r="E1016" s="7">
        <v>101805</v>
      </c>
      <c r="F1016" s="8" t="s">
        <v>5361</v>
      </c>
      <c r="G1016" s="8" t="s">
        <v>5362</v>
      </c>
      <c r="H1016" s="8" t="s">
        <v>3500</v>
      </c>
    </row>
    <row r="1017" spans="1:8" s="9" customFormat="1" ht="41.4">
      <c r="A1017" s="21">
        <v>10410</v>
      </c>
      <c r="B1017" s="8" t="s">
        <v>1504</v>
      </c>
      <c r="C1017" s="8" t="s">
        <v>1505</v>
      </c>
      <c r="D1017" s="8" t="s">
        <v>3708</v>
      </c>
      <c r="E1017" s="7">
        <v>101806</v>
      </c>
      <c r="F1017" s="8" t="s">
        <v>5363</v>
      </c>
      <c r="G1017" s="8" t="s">
        <v>5364</v>
      </c>
      <c r="H1017" s="8" t="s">
        <v>3500</v>
      </c>
    </row>
    <row r="1018" spans="1:8" s="9" customFormat="1" ht="41.4">
      <c r="A1018" s="21">
        <v>10410</v>
      </c>
      <c r="B1018" s="8" t="s">
        <v>1504</v>
      </c>
      <c r="C1018" s="8" t="s">
        <v>1505</v>
      </c>
      <c r="D1018" s="8" t="s">
        <v>3708</v>
      </c>
      <c r="E1018" s="7">
        <v>101808</v>
      </c>
      <c r="F1018" s="8" t="s">
        <v>5365</v>
      </c>
      <c r="G1018" s="8" t="s">
        <v>5366</v>
      </c>
      <c r="H1018" s="8" t="s">
        <v>3500</v>
      </c>
    </row>
    <row r="1019" spans="1:8" s="9" customFormat="1" ht="41.4">
      <c r="A1019" s="21">
        <v>10410</v>
      </c>
      <c r="B1019" s="8" t="s">
        <v>1504</v>
      </c>
      <c r="C1019" s="8" t="s">
        <v>1505</v>
      </c>
      <c r="D1019" s="8" t="s">
        <v>3708</v>
      </c>
      <c r="E1019" s="7">
        <v>101809</v>
      </c>
      <c r="F1019" s="8" t="s">
        <v>5367</v>
      </c>
      <c r="G1019" s="8" t="s">
        <v>5368</v>
      </c>
      <c r="H1019" s="8" t="s">
        <v>3500</v>
      </c>
    </row>
    <row r="1020" spans="1:8" s="9" customFormat="1" ht="41.4">
      <c r="A1020" s="21">
        <v>10410</v>
      </c>
      <c r="B1020" s="8" t="s">
        <v>1504</v>
      </c>
      <c r="C1020" s="8" t="s">
        <v>1505</v>
      </c>
      <c r="D1020" s="8" t="s">
        <v>3708</v>
      </c>
      <c r="E1020" s="7">
        <v>101821</v>
      </c>
      <c r="F1020" s="8" t="s">
        <v>5369</v>
      </c>
      <c r="G1020" s="8" t="s">
        <v>5370</v>
      </c>
      <c r="H1020" s="8" t="s">
        <v>3500</v>
      </c>
    </row>
    <row r="1021" spans="1:8" s="9" customFormat="1" ht="41.4">
      <c r="A1021" s="21">
        <v>10410</v>
      </c>
      <c r="B1021" s="8" t="s">
        <v>1504</v>
      </c>
      <c r="C1021" s="8" t="s">
        <v>1505</v>
      </c>
      <c r="D1021" s="8" t="s">
        <v>3708</v>
      </c>
      <c r="E1021" s="7">
        <v>101824</v>
      </c>
      <c r="F1021" s="8" t="s">
        <v>5371</v>
      </c>
      <c r="G1021" s="8" t="s">
        <v>5372</v>
      </c>
      <c r="H1021" s="8" t="s">
        <v>3500</v>
      </c>
    </row>
    <row r="1022" spans="1:8" s="9" customFormat="1" ht="27.6">
      <c r="A1022" s="21">
        <v>10410</v>
      </c>
      <c r="B1022" s="8" t="s">
        <v>1504</v>
      </c>
      <c r="C1022" s="8" t="s">
        <v>1505</v>
      </c>
      <c r="D1022" s="8" t="s">
        <v>3708</v>
      </c>
      <c r="E1022" s="7">
        <v>101837</v>
      </c>
      <c r="F1022" s="8" t="s">
        <v>5373</v>
      </c>
      <c r="G1022" s="8" t="s">
        <v>5374</v>
      </c>
      <c r="H1022" s="8" t="s">
        <v>3500</v>
      </c>
    </row>
    <row r="1023" spans="1:8" s="9" customFormat="1" ht="55.2">
      <c r="A1023" s="21">
        <v>10410</v>
      </c>
      <c r="B1023" s="8" t="s">
        <v>1504</v>
      </c>
      <c r="C1023" s="8" t="s">
        <v>1505</v>
      </c>
      <c r="D1023" s="8" t="s">
        <v>3708</v>
      </c>
      <c r="E1023" s="7">
        <v>102297</v>
      </c>
      <c r="F1023" s="8" t="s">
        <v>5375</v>
      </c>
      <c r="G1023" s="8" t="s">
        <v>5376</v>
      </c>
      <c r="H1023" s="8" t="s">
        <v>3500</v>
      </c>
    </row>
    <row r="1024" spans="1:8" s="9" customFormat="1" ht="27.6">
      <c r="A1024" s="21">
        <v>10410</v>
      </c>
      <c r="B1024" s="8" t="s">
        <v>1504</v>
      </c>
      <c r="C1024" s="8" t="s">
        <v>1505</v>
      </c>
      <c r="D1024" s="8" t="s">
        <v>3708</v>
      </c>
      <c r="E1024" s="7">
        <v>101342</v>
      </c>
      <c r="F1024" s="8" t="s">
        <v>5377</v>
      </c>
      <c r="G1024" s="8" t="s">
        <v>5378</v>
      </c>
      <c r="H1024" s="8" t="s">
        <v>3500</v>
      </c>
    </row>
    <row r="1025" spans="1:8" s="9" customFormat="1" ht="27.6">
      <c r="A1025" s="21">
        <v>10410</v>
      </c>
      <c r="B1025" s="8" t="s">
        <v>1504</v>
      </c>
      <c r="C1025" s="8" t="s">
        <v>1505</v>
      </c>
      <c r="D1025" s="8" t="s">
        <v>3708</v>
      </c>
      <c r="E1025" s="7">
        <v>101344</v>
      </c>
      <c r="F1025" s="8" t="s">
        <v>5379</v>
      </c>
      <c r="G1025" s="8" t="s">
        <v>5380</v>
      </c>
      <c r="H1025" s="8" t="s">
        <v>3500</v>
      </c>
    </row>
    <row r="1026" spans="1:8" s="9" customFormat="1" ht="27.6">
      <c r="A1026" s="21">
        <v>10410</v>
      </c>
      <c r="B1026" s="8" t="s">
        <v>1504</v>
      </c>
      <c r="C1026" s="8" t="s">
        <v>1505</v>
      </c>
      <c r="D1026" s="8" t="s">
        <v>3708</v>
      </c>
      <c r="E1026" s="7">
        <v>101346</v>
      </c>
      <c r="F1026" s="8" t="s">
        <v>5381</v>
      </c>
      <c r="G1026" s="8" t="s">
        <v>5382</v>
      </c>
      <c r="H1026" s="8" t="s">
        <v>3500</v>
      </c>
    </row>
    <row r="1027" spans="1:8" s="9" customFormat="1" ht="96.6">
      <c r="A1027" s="21">
        <v>10410</v>
      </c>
      <c r="B1027" s="8" t="s">
        <v>1504</v>
      </c>
      <c r="C1027" s="8" t="s">
        <v>1505</v>
      </c>
      <c r="D1027" s="8" t="s">
        <v>3708</v>
      </c>
      <c r="E1027" s="7">
        <v>100029</v>
      </c>
      <c r="F1027" s="8" t="s">
        <v>5383</v>
      </c>
      <c r="G1027" s="8" t="s">
        <v>5384</v>
      </c>
      <c r="H1027" s="8" t="s">
        <v>3500</v>
      </c>
    </row>
    <row r="1028" spans="1:8" s="9" customFormat="1" ht="82.8">
      <c r="A1028" s="21">
        <v>10410</v>
      </c>
      <c r="B1028" s="8" t="s">
        <v>1504</v>
      </c>
      <c r="C1028" s="8" t="s">
        <v>1505</v>
      </c>
      <c r="D1028" s="8" t="s">
        <v>3708</v>
      </c>
      <c r="E1028" s="7">
        <v>100046</v>
      </c>
      <c r="F1028" s="8" t="s">
        <v>5385</v>
      </c>
      <c r="G1028" s="8" t="s">
        <v>5386</v>
      </c>
      <c r="H1028" s="8" t="s">
        <v>3500</v>
      </c>
    </row>
    <row r="1029" spans="1:8" s="9" customFormat="1" ht="82.8">
      <c r="A1029" s="21">
        <v>10410</v>
      </c>
      <c r="B1029" s="8" t="s">
        <v>1504</v>
      </c>
      <c r="C1029" s="8" t="s">
        <v>1505</v>
      </c>
      <c r="D1029" s="8" t="s">
        <v>3708</v>
      </c>
      <c r="E1029" s="7">
        <v>100062</v>
      </c>
      <c r="F1029" s="8" t="s">
        <v>5387</v>
      </c>
      <c r="G1029" s="8" t="s">
        <v>5388</v>
      </c>
      <c r="H1029" s="8" t="s">
        <v>3500</v>
      </c>
    </row>
    <row r="1030" spans="1:8" s="9" customFormat="1" ht="69">
      <c r="A1030" s="21">
        <v>10410</v>
      </c>
      <c r="B1030" s="8" t="s">
        <v>1504</v>
      </c>
      <c r="C1030" s="8" t="s">
        <v>1505</v>
      </c>
      <c r="D1030" s="8" t="s">
        <v>3708</v>
      </c>
      <c r="E1030" s="7">
        <v>100083</v>
      </c>
      <c r="F1030" s="8" t="s">
        <v>5389</v>
      </c>
      <c r="G1030" s="8" t="s">
        <v>5390</v>
      </c>
      <c r="H1030" s="8" t="s">
        <v>3500</v>
      </c>
    </row>
    <row r="1031" spans="1:8" s="9" customFormat="1" ht="27.6">
      <c r="A1031" s="21">
        <v>10410</v>
      </c>
      <c r="B1031" s="8" t="s">
        <v>1504</v>
      </c>
      <c r="C1031" s="8" t="s">
        <v>1505</v>
      </c>
      <c r="D1031" s="8" t="s">
        <v>3708</v>
      </c>
      <c r="E1031" s="7">
        <v>104498</v>
      </c>
      <c r="F1031" s="8" t="s">
        <v>5391</v>
      </c>
      <c r="G1031" s="8" t="s">
        <v>5392</v>
      </c>
      <c r="H1031" s="8" t="s">
        <v>3500</v>
      </c>
    </row>
    <row r="1032" spans="1:8" s="9" customFormat="1" ht="27.6">
      <c r="A1032" s="21">
        <v>10410</v>
      </c>
      <c r="B1032" s="8" t="s">
        <v>1504</v>
      </c>
      <c r="C1032" s="8" t="s">
        <v>1505</v>
      </c>
      <c r="D1032" s="8" t="s">
        <v>3708</v>
      </c>
      <c r="E1032" s="7">
        <v>104499</v>
      </c>
      <c r="F1032" s="8" t="s">
        <v>5393</v>
      </c>
      <c r="G1032" s="8" t="s">
        <v>5394</v>
      </c>
      <c r="H1032" s="8" t="s">
        <v>3500</v>
      </c>
    </row>
    <row r="1033" spans="1:8" s="9" customFormat="1" ht="27.6">
      <c r="A1033" s="21">
        <v>10410</v>
      </c>
      <c r="B1033" s="8" t="s">
        <v>1504</v>
      </c>
      <c r="C1033" s="8" t="s">
        <v>1505</v>
      </c>
      <c r="D1033" s="8" t="s">
        <v>3708</v>
      </c>
      <c r="E1033" s="7">
        <v>104500</v>
      </c>
      <c r="F1033" s="8" t="s">
        <v>5395</v>
      </c>
      <c r="G1033" s="8" t="s">
        <v>5396</v>
      </c>
      <c r="H1033" s="8" t="s">
        <v>3500</v>
      </c>
    </row>
    <row r="1034" spans="1:8" s="9" customFormat="1" ht="82.8">
      <c r="A1034" s="21">
        <v>10410</v>
      </c>
      <c r="B1034" s="8" t="s">
        <v>1504</v>
      </c>
      <c r="C1034" s="8" t="s">
        <v>1505</v>
      </c>
      <c r="D1034" s="8" t="s">
        <v>3708</v>
      </c>
      <c r="E1034" s="7">
        <v>104565</v>
      </c>
      <c r="F1034" s="8" t="s">
        <v>5397</v>
      </c>
      <c r="G1034" s="8" t="s">
        <v>5398</v>
      </c>
      <c r="H1034" s="8" t="s">
        <v>3500</v>
      </c>
    </row>
    <row r="1035" spans="1:8" s="9" customFormat="1" ht="124.2">
      <c r="A1035" s="21">
        <v>10410</v>
      </c>
      <c r="B1035" s="8" t="s">
        <v>1504</v>
      </c>
      <c r="C1035" s="8" t="s">
        <v>1505</v>
      </c>
      <c r="D1035" s="8" t="s">
        <v>3708</v>
      </c>
      <c r="E1035" s="7">
        <v>104770</v>
      </c>
      <c r="F1035" s="8" t="s">
        <v>5399</v>
      </c>
      <c r="G1035" s="8" t="s">
        <v>5400</v>
      </c>
      <c r="H1035" s="8" t="s">
        <v>3500</v>
      </c>
    </row>
    <row r="1036" spans="1:8" s="9" customFormat="1" ht="55.2">
      <c r="A1036" s="21">
        <v>10411</v>
      </c>
      <c r="B1036" s="8" t="s">
        <v>1564</v>
      </c>
      <c r="C1036" s="8" t="s">
        <v>1565</v>
      </c>
      <c r="D1036" s="8" t="s">
        <v>3497</v>
      </c>
      <c r="E1036" s="7">
        <v>100110</v>
      </c>
      <c r="F1036" s="8" t="s">
        <v>5401</v>
      </c>
      <c r="G1036" s="8" t="s">
        <v>5402</v>
      </c>
      <c r="H1036" s="8" t="s">
        <v>3505</v>
      </c>
    </row>
    <row r="1037" spans="1:8" s="9" customFormat="1" ht="55.2">
      <c r="A1037" s="21">
        <v>10411</v>
      </c>
      <c r="B1037" s="8" t="s">
        <v>1564</v>
      </c>
      <c r="C1037" s="8" t="s">
        <v>1565</v>
      </c>
      <c r="D1037" s="8" t="s">
        <v>3497</v>
      </c>
      <c r="E1037" s="7">
        <v>100111</v>
      </c>
      <c r="F1037" s="8" t="s">
        <v>5403</v>
      </c>
      <c r="G1037" s="8" t="s">
        <v>5404</v>
      </c>
      <c r="H1037" s="8" t="s">
        <v>3505</v>
      </c>
    </row>
    <row r="1038" spans="1:8" s="9" customFormat="1" ht="55.2">
      <c r="A1038" s="21">
        <v>10411</v>
      </c>
      <c r="B1038" s="8" t="s">
        <v>1564</v>
      </c>
      <c r="C1038" s="8" t="s">
        <v>1565</v>
      </c>
      <c r="D1038" s="8" t="s">
        <v>3497</v>
      </c>
      <c r="E1038" s="7">
        <v>100112</v>
      </c>
      <c r="F1038" s="8" t="s">
        <v>5405</v>
      </c>
      <c r="G1038" s="8" t="s">
        <v>5406</v>
      </c>
      <c r="H1038" s="8" t="s">
        <v>3505</v>
      </c>
    </row>
    <row r="1039" spans="1:8" s="9" customFormat="1" ht="55.2">
      <c r="A1039" s="21">
        <v>10411</v>
      </c>
      <c r="B1039" s="8" t="s">
        <v>1564</v>
      </c>
      <c r="C1039" s="8" t="s">
        <v>1565</v>
      </c>
      <c r="D1039" s="8" t="s">
        <v>3497</v>
      </c>
      <c r="E1039" s="7">
        <v>100113</v>
      </c>
      <c r="F1039" s="8" t="s">
        <v>5407</v>
      </c>
      <c r="G1039" s="8" t="s">
        <v>5408</v>
      </c>
      <c r="H1039" s="8" t="s">
        <v>3505</v>
      </c>
    </row>
    <row r="1040" spans="1:8" s="9" customFormat="1" ht="55.2">
      <c r="A1040" s="21">
        <v>10411</v>
      </c>
      <c r="B1040" s="8" t="s">
        <v>1564</v>
      </c>
      <c r="C1040" s="8" t="s">
        <v>1565</v>
      </c>
      <c r="D1040" s="8" t="s">
        <v>3497</v>
      </c>
      <c r="E1040" s="7">
        <v>100125</v>
      </c>
      <c r="F1040" s="8" t="s">
        <v>5409</v>
      </c>
      <c r="G1040" s="8" t="s">
        <v>5410</v>
      </c>
      <c r="H1040" s="8" t="s">
        <v>3505</v>
      </c>
    </row>
    <row r="1041" spans="1:8" s="9" customFormat="1" ht="55.2">
      <c r="A1041" s="21">
        <v>10411</v>
      </c>
      <c r="B1041" s="8" t="s">
        <v>1564</v>
      </c>
      <c r="C1041" s="8" t="s">
        <v>1565</v>
      </c>
      <c r="D1041" s="8" t="s">
        <v>3497</v>
      </c>
      <c r="E1041" s="7">
        <v>100133</v>
      </c>
      <c r="F1041" s="8" t="s">
        <v>5411</v>
      </c>
      <c r="G1041" s="8" t="s">
        <v>5412</v>
      </c>
      <c r="H1041" s="8" t="s">
        <v>3505</v>
      </c>
    </row>
    <row r="1042" spans="1:8" s="9" customFormat="1" ht="110.4">
      <c r="A1042" s="21">
        <v>10411</v>
      </c>
      <c r="B1042" s="8" t="s">
        <v>1564</v>
      </c>
      <c r="C1042" s="8" t="s">
        <v>1565</v>
      </c>
      <c r="D1042" s="8" t="s">
        <v>3497</v>
      </c>
      <c r="E1042" s="7">
        <v>101434</v>
      </c>
      <c r="F1042" s="8" t="s">
        <v>5413</v>
      </c>
      <c r="G1042" s="8" t="s">
        <v>5414</v>
      </c>
      <c r="H1042" s="8" t="s">
        <v>3500</v>
      </c>
    </row>
    <row r="1043" spans="1:8" s="9" customFormat="1" ht="124.2">
      <c r="A1043" s="21">
        <v>10411</v>
      </c>
      <c r="B1043" s="8" t="s">
        <v>1564</v>
      </c>
      <c r="C1043" s="8" t="s">
        <v>1565</v>
      </c>
      <c r="D1043" s="8" t="s">
        <v>3497</v>
      </c>
      <c r="E1043" s="7">
        <v>103484</v>
      </c>
      <c r="F1043" s="8" t="s">
        <v>5415</v>
      </c>
      <c r="G1043" s="8" t="s">
        <v>5416</v>
      </c>
      <c r="H1043" s="8" t="s">
        <v>3505</v>
      </c>
    </row>
    <row r="1044" spans="1:8" s="9" customFormat="1" ht="41.4">
      <c r="A1044" s="21">
        <v>10411</v>
      </c>
      <c r="B1044" s="8" t="s">
        <v>1564</v>
      </c>
      <c r="C1044" s="8" t="s">
        <v>1565</v>
      </c>
      <c r="D1044" s="8" t="s">
        <v>3497</v>
      </c>
      <c r="E1044" s="7">
        <v>103623</v>
      </c>
      <c r="F1044" s="8" t="s">
        <v>5417</v>
      </c>
      <c r="G1044" s="8" t="s">
        <v>5418</v>
      </c>
      <c r="H1044" s="8" t="s">
        <v>3505</v>
      </c>
    </row>
    <row r="1045" spans="1:8" s="9" customFormat="1" ht="41.4">
      <c r="A1045" s="21">
        <v>10411</v>
      </c>
      <c r="B1045" s="8" t="s">
        <v>1564</v>
      </c>
      <c r="C1045" s="8" t="s">
        <v>1565</v>
      </c>
      <c r="D1045" s="8" t="s">
        <v>3497</v>
      </c>
      <c r="E1045" s="7">
        <v>103624</v>
      </c>
      <c r="F1045" s="8" t="s">
        <v>5419</v>
      </c>
      <c r="G1045" s="8" t="s">
        <v>5420</v>
      </c>
      <c r="H1045" s="8" t="s">
        <v>3505</v>
      </c>
    </row>
    <row r="1046" spans="1:8" s="9" customFormat="1" ht="55.2">
      <c r="A1046" s="21">
        <v>10411</v>
      </c>
      <c r="B1046" s="8" t="s">
        <v>1564</v>
      </c>
      <c r="C1046" s="8" t="s">
        <v>1565</v>
      </c>
      <c r="D1046" s="8" t="s">
        <v>3497</v>
      </c>
      <c r="E1046" s="7">
        <v>103628</v>
      </c>
      <c r="F1046" s="8" t="s">
        <v>5421</v>
      </c>
      <c r="G1046" s="8" t="s">
        <v>5422</v>
      </c>
      <c r="H1046" s="8" t="s">
        <v>3505</v>
      </c>
    </row>
    <row r="1047" spans="1:8" s="9" customFormat="1" ht="55.2">
      <c r="A1047" s="21">
        <v>10411</v>
      </c>
      <c r="B1047" s="8" t="s">
        <v>1564</v>
      </c>
      <c r="C1047" s="8" t="s">
        <v>1565</v>
      </c>
      <c r="D1047" s="8" t="s">
        <v>3497</v>
      </c>
      <c r="E1047" s="7">
        <v>103630</v>
      </c>
      <c r="F1047" s="8" t="s">
        <v>5423</v>
      </c>
      <c r="G1047" s="8" t="s">
        <v>5424</v>
      </c>
      <c r="H1047" s="8" t="s">
        <v>3505</v>
      </c>
    </row>
    <row r="1048" spans="1:8" s="9" customFormat="1" ht="55.2">
      <c r="A1048" s="21">
        <v>10411</v>
      </c>
      <c r="B1048" s="8" t="s">
        <v>1564</v>
      </c>
      <c r="C1048" s="8" t="s">
        <v>1565</v>
      </c>
      <c r="D1048" s="8" t="s">
        <v>3497</v>
      </c>
      <c r="E1048" s="7">
        <v>103634</v>
      </c>
      <c r="F1048" s="8" t="s">
        <v>5425</v>
      </c>
      <c r="G1048" s="8" t="s">
        <v>5426</v>
      </c>
      <c r="H1048" s="8" t="s">
        <v>3505</v>
      </c>
    </row>
    <row r="1049" spans="1:8" s="9" customFormat="1" ht="69">
      <c r="A1049" s="21">
        <v>10411</v>
      </c>
      <c r="B1049" s="8" t="s">
        <v>1564</v>
      </c>
      <c r="C1049" s="8" t="s">
        <v>1565</v>
      </c>
      <c r="D1049" s="8" t="s">
        <v>3497</v>
      </c>
      <c r="E1049" s="7">
        <v>103935</v>
      </c>
      <c r="F1049" s="8" t="s">
        <v>5427</v>
      </c>
      <c r="G1049" s="8" t="s">
        <v>5428</v>
      </c>
      <c r="H1049" s="8" t="s">
        <v>3505</v>
      </c>
    </row>
    <row r="1050" spans="1:8" s="9" customFormat="1" ht="82.8">
      <c r="A1050" s="21">
        <v>10411</v>
      </c>
      <c r="B1050" s="8" t="s">
        <v>1564</v>
      </c>
      <c r="C1050" s="8" t="s">
        <v>1565</v>
      </c>
      <c r="D1050" s="8" t="s">
        <v>3497</v>
      </c>
      <c r="E1050" s="7">
        <v>104049</v>
      </c>
      <c r="F1050" s="8" t="s">
        <v>5429</v>
      </c>
      <c r="G1050" s="8" t="s">
        <v>5430</v>
      </c>
      <c r="H1050" s="8" t="s">
        <v>3505</v>
      </c>
    </row>
    <row r="1051" spans="1:8" s="9" customFormat="1" ht="82.8">
      <c r="A1051" s="21">
        <v>10411</v>
      </c>
      <c r="B1051" s="8" t="s">
        <v>1564</v>
      </c>
      <c r="C1051" s="8" t="s">
        <v>1565</v>
      </c>
      <c r="D1051" s="8" t="s">
        <v>3497</v>
      </c>
      <c r="E1051" s="7">
        <v>104052</v>
      </c>
      <c r="F1051" s="8" t="s">
        <v>5431</v>
      </c>
      <c r="G1051" s="8" t="s">
        <v>5432</v>
      </c>
      <c r="H1051" s="8" t="s">
        <v>3505</v>
      </c>
    </row>
    <row r="1052" spans="1:8" s="9" customFormat="1" ht="82.8">
      <c r="A1052" s="21">
        <v>10411</v>
      </c>
      <c r="B1052" s="8" t="s">
        <v>1564</v>
      </c>
      <c r="C1052" s="8" t="s">
        <v>1565</v>
      </c>
      <c r="D1052" s="8" t="s">
        <v>3497</v>
      </c>
      <c r="E1052" s="7">
        <v>104054</v>
      </c>
      <c r="F1052" s="8" t="s">
        <v>5433</v>
      </c>
      <c r="G1052" s="8" t="s">
        <v>5434</v>
      </c>
      <c r="H1052" s="8" t="s">
        <v>3505</v>
      </c>
    </row>
    <row r="1053" spans="1:8" s="9" customFormat="1" ht="82.8">
      <c r="A1053" s="21">
        <v>10411</v>
      </c>
      <c r="B1053" s="8" t="s">
        <v>1564</v>
      </c>
      <c r="C1053" s="8" t="s">
        <v>1565</v>
      </c>
      <c r="D1053" s="8" t="s">
        <v>3497</v>
      </c>
      <c r="E1053" s="7">
        <v>104057</v>
      </c>
      <c r="F1053" s="8" t="s">
        <v>5435</v>
      </c>
      <c r="G1053" s="8" t="s">
        <v>5436</v>
      </c>
      <c r="H1053" s="8" t="s">
        <v>3505</v>
      </c>
    </row>
    <row r="1054" spans="1:8" s="9" customFormat="1" ht="110.4">
      <c r="A1054" s="21">
        <v>10411</v>
      </c>
      <c r="B1054" s="8" t="s">
        <v>1564</v>
      </c>
      <c r="C1054" s="8" t="s">
        <v>1565</v>
      </c>
      <c r="D1054" s="8" t="s">
        <v>3497</v>
      </c>
      <c r="E1054" s="7">
        <v>104581</v>
      </c>
      <c r="F1054" s="8" t="s">
        <v>5437</v>
      </c>
      <c r="G1054" s="8" t="s">
        <v>5438</v>
      </c>
      <c r="H1054" s="8" t="s">
        <v>3505</v>
      </c>
    </row>
    <row r="1055" spans="1:8" s="9" customFormat="1" ht="110.4">
      <c r="A1055" s="21">
        <v>10411</v>
      </c>
      <c r="B1055" s="8" t="s">
        <v>1564</v>
      </c>
      <c r="C1055" s="8" t="s">
        <v>1565</v>
      </c>
      <c r="D1055" s="8" t="s">
        <v>3497</v>
      </c>
      <c r="E1055" s="7">
        <v>104582</v>
      </c>
      <c r="F1055" s="8" t="s">
        <v>5439</v>
      </c>
      <c r="G1055" s="8" t="s">
        <v>5440</v>
      </c>
      <c r="H1055" s="8" t="s">
        <v>3505</v>
      </c>
    </row>
    <row r="1056" spans="1:8" s="9" customFormat="1" ht="41.4">
      <c r="A1056" s="21">
        <v>10411</v>
      </c>
      <c r="B1056" s="8" t="s">
        <v>1564</v>
      </c>
      <c r="C1056" s="8" t="s">
        <v>1565</v>
      </c>
      <c r="D1056" s="8" t="s">
        <v>3597</v>
      </c>
      <c r="E1056" s="7">
        <v>100293</v>
      </c>
      <c r="F1056" s="8" t="s">
        <v>5441</v>
      </c>
      <c r="G1056" s="8" t="s">
        <v>5442</v>
      </c>
      <c r="H1056" s="8" t="s">
        <v>3624</v>
      </c>
    </row>
    <row r="1057" spans="1:8" s="9" customFormat="1" ht="41.4">
      <c r="A1057" s="21">
        <v>10411</v>
      </c>
      <c r="B1057" s="8" t="s">
        <v>1564</v>
      </c>
      <c r="C1057" s="8" t="s">
        <v>1565</v>
      </c>
      <c r="D1057" s="8" t="s">
        <v>3597</v>
      </c>
      <c r="E1057" s="7">
        <v>100295</v>
      </c>
      <c r="F1057" s="8" t="s">
        <v>5443</v>
      </c>
      <c r="G1057" s="8" t="s">
        <v>5444</v>
      </c>
      <c r="H1057" s="8" t="s">
        <v>3624</v>
      </c>
    </row>
    <row r="1058" spans="1:8" s="9" customFormat="1" ht="41.4">
      <c r="A1058" s="21">
        <v>10411</v>
      </c>
      <c r="B1058" s="8" t="s">
        <v>1564</v>
      </c>
      <c r="C1058" s="8" t="s">
        <v>1565</v>
      </c>
      <c r="D1058" s="8" t="s">
        <v>3491</v>
      </c>
      <c r="E1058" s="7">
        <v>100999</v>
      </c>
      <c r="F1058" s="8" t="s">
        <v>5445</v>
      </c>
      <c r="G1058" s="8" t="s">
        <v>5446</v>
      </c>
      <c r="H1058" s="8" t="s">
        <v>3640</v>
      </c>
    </row>
    <row r="1059" spans="1:8" s="9" customFormat="1" ht="41.4">
      <c r="A1059" s="21">
        <v>10411</v>
      </c>
      <c r="B1059" s="8" t="s">
        <v>1564</v>
      </c>
      <c r="C1059" s="8" t="s">
        <v>1565</v>
      </c>
      <c r="D1059" s="8" t="s">
        <v>3491</v>
      </c>
      <c r="E1059" s="7">
        <v>101000</v>
      </c>
      <c r="F1059" s="8" t="s">
        <v>5447</v>
      </c>
      <c r="G1059" s="8" t="s">
        <v>5448</v>
      </c>
      <c r="H1059" s="8" t="s">
        <v>3640</v>
      </c>
    </row>
    <row r="1060" spans="1:8" s="9" customFormat="1" ht="55.2">
      <c r="A1060" s="21">
        <v>10411</v>
      </c>
      <c r="B1060" s="8" t="s">
        <v>1564</v>
      </c>
      <c r="C1060" s="8" t="s">
        <v>1565</v>
      </c>
      <c r="D1060" s="8" t="s">
        <v>3491</v>
      </c>
      <c r="E1060" s="7">
        <v>101004</v>
      </c>
      <c r="F1060" s="8" t="s">
        <v>5449</v>
      </c>
      <c r="G1060" s="8" t="s">
        <v>5450</v>
      </c>
      <c r="H1060" s="8" t="s">
        <v>3640</v>
      </c>
    </row>
    <row r="1061" spans="1:8" s="9" customFormat="1" ht="69">
      <c r="A1061" s="21">
        <v>10411</v>
      </c>
      <c r="B1061" s="8" t="s">
        <v>1564</v>
      </c>
      <c r="C1061" s="8" t="s">
        <v>1565</v>
      </c>
      <c r="D1061" s="8" t="s">
        <v>3692</v>
      </c>
      <c r="E1061" s="7">
        <v>100484</v>
      </c>
      <c r="F1061" s="8" t="s">
        <v>5451</v>
      </c>
      <c r="G1061" s="8" t="s">
        <v>5452</v>
      </c>
      <c r="H1061" s="8" t="s">
        <v>3832</v>
      </c>
    </row>
    <row r="1062" spans="1:8" s="9" customFormat="1" ht="41.4">
      <c r="A1062" s="21">
        <v>10411</v>
      </c>
      <c r="B1062" s="8" t="s">
        <v>1564</v>
      </c>
      <c r="C1062" s="8" t="s">
        <v>1565</v>
      </c>
      <c r="D1062" s="8" t="s">
        <v>3692</v>
      </c>
      <c r="E1062" s="7">
        <v>100485</v>
      </c>
      <c r="F1062" s="8" t="s">
        <v>5453</v>
      </c>
      <c r="G1062" s="8" t="s">
        <v>5454</v>
      </c>
      <c r="H1062" s="8" t="s">
        <v>3832</v>
      </c>
    </row>
    <row r="1063" spans="1:8" s="9" customFormat="1" ht="55.2">
      <c r="A1063" s="21">
        <v>10411</v>
      </c>
      <c r="B1063" s="8" t="s">
        <v>1564</v>
      </c>
      <c r="C1063" s="8" t="s">
        <v>1565</v>
      </c>
      <c r="D1063" s="8" t="s">
        <v>3692</v>
      </c>
      <c r="E1063" s="7">
        <v>100486</v>
      </c>
      <c r="F1063" s="8" t="s">
        <v>5455</v>
      </c>
      <c r="G1063" s="8" t="s">
        <v>5456</v>
      </c>
      <c r="H1063" s="8" t="s">
        <v>3832</v>
      </c>
    </row>
    <row r="1064" spans="1:8" s="9" customFormat="1" ht="96.6">
      <c r="A1064" s="21">
        <v>10411</v>
      </c>
      <c r="B1064" s="8" t="s">
        <v>1564</v>
      </c>
      <c r="C1064" s="8" t="s">
        <v>1565</v>
      </c>
      <c r="D1064" s="8" t="s">
        <v>3708</v>
      </c>
      <c r="E1064" s="7">
        <v>100031</v>
      </c>
      <c r="F1064" s="8" t="s">
        <v>5457</v>
      </c>
      <c r="G1064" s="8" t="s">
        <v>5458</v>
      </c>
      <c r="H1064" s="8" t="s">
        <v>3500</v>
      </c>
    </row>
    <row r="1065" spans="1:8" s="9" customFormat="1" ht="124.2">
      <c r="A1065" s="21">
        <v>10411</v>
      </c>
      <c r="B1065" s="8" t="s">
        <v>1564</v>
      </c>
      <c r="C1065" s="8" t="s">
        <v>1565</v>
      </c>
      <c r="D1065" s="8" t="s">
        <v>3708</v>
      </c>
      <c r="E1065" s="7">
        <v>100037</v>
      </c>
      <c r="F1065" s="8" t="s">
        <v>5459</v>
      </c>
      <c r="G1065" s="8" t="s">
        <v>5460</v>
      </c>
      <c r="H1065" s="8" t="s">
        <v>3500</v>
      </c>
    </row>
    <row r="1066" spans="1:8" s="9" customFormat="1" ht="82.8">
      <c r="A1066" s="21">
        <v>10411</v>
      </c>
      <c r="B1066" s="8" t="s">
        <v>1564</v>
      </c>
      <c r="C1066" s="8" t="s">
        <v>1565</v>
      </c>
      <c r="D1066" s="8" t="s">
        <v>3708</v>
      </c>
      <c r="E1066" s="7">
        <v>100048</v>
      </c>
      <c r="F1066" s="8" t="s">
        <v>5461</v>
      </c>
      <c r="G1066" s="8" t="s">
        <v>5462</v>
      </c>
      <c r="H1066" s="8" t="s">
        <v>3500</v>
      </c>
    </row>
    <row r="1067" spans="1:8" s="9" customFormat="1" ht="96.6">
      <c r="A1067" s="21">
        <v>10411</v>
      </c>
      <c r="B1067" s="8" t="s">
        <v>1564</v>
      </c>
      <c r="C1067" s="8" t="s">
        <v>1565</v>
      </c>
      <c r="D1067" s="8" t="s">
        <v>3708</v>
      </c>
      <c r="E1067" s="7">
        <v>100050</v>
      </c>
      <c r="F1067" s="8" t="s">
        <v>5463</v>
      </c>
      <c r="G1067" s="8" t="s">
        <v>5464</v>
      </c>
      <c r="H1067" s="8" t="s">
        <v>3500</v>
      </c>
    </row>
    <row r="1068" spans="1:8" s="9" customFormat="1" ht="82.8">
      <c r="A1068" s="21">
        <v>10411</v>
      </c>
      <c r="B1068" s="8" t="s">
        <v>1564</v>
      </c>
      <c r="C1068" s="8" t="s">
        <v>1565</v>
      </c>
      <c r="D1068" s="8" t="s">
        <v>3708</v>
      </c>
      <c r="E1068" s="7">
        <v>100064</v>
      </c>
      <c r="F1068" s="8" t="s">
        <v>5465</v>
      </c>
      <c r="G1068" s="8" t="s">
        <v>5466</v>
      </c>
      <c r="H1068" s="8" t="s">
        <v>3500</v>
      </c>
    </row>
    <row r="1069" spans="1:8" s="9" customFormat="1" ht="96.6">
      <c r="A1069" s="21">
        <v>10411</v>
      </c>
      <c r="B1069" s="8" t="s">
        <v>1564</v>
      </c>
      <c r="C1069" s="8" t="s">
        <v>1565</v>
      </c>
      <c r="D1069" s="8" t="s">
        <v>3708</v>
      </c>
      <c r="E1069" s="7">
        <v>100068</v>
      </c>
      <c r="F1069" s="8" t="s">
        <v>5467</v>
      </c>
      <c r="G1069" s="8" t="s">
        <v>5468</v>
      </c>
      <c r="H1069" s="8" t="s">
        <v>3500</v>
      </c>
    </row>
    <row r="1070" spans="1:8" s="9" customFormat="1" ht="82.8">
      <c r="A1070" s="21">
        <v>10411</v>
      </c>
      <c r="B1070" s="8" t="s">
        <v>1564</v>
      </c>
      <c r="C1070" s="8" t="s">
        <v>1565</v>
      </c>
      <c r="D1070" s="8" t="s">
        <v>3708</v>
      </c>
      <c r="E1070" s="7">
        <v>100085</v>
      </c>
      <c r="F1070" s="8" t="s">
        <v>5469</v>
      </c>
      <c r="G1070" s="8" t="s">
        <v>5470</v>
      </c>
      <c r="H1070" s="8" t="s">
        <v>3500</v>
      </c>
    </row>
    <row r="1071" spans="1:8" s="9" customFormat="1" ht="96.6">
      <c r="A1071" s="21">
        <v>10411</v>
      </c>
      <c r="B1071" s="8" t="s">
        <v>1564</v>
      </c>
      <c r="C1071" s="8" t="s">
        <v>1565</v>
      </c>
      <c r="D1071" s="8" t="s">
        <v>3708</v>
      </c>
      <c r="E1071" s="7">
        <v>100087</v>
      </c>
      <c r="F1071" s="8" t="s">
        <v>5471</v>
      </c>
      <c r="G1071" s="8" t="s">
        <v>5472</v>
      </c>
      <c r="H1071" s="8" t="s">
        <v>3500</v>
      </c>
    </row>
    <row r="1072" spans="1:8" s="9" customFormat="1" ht="41.4">
      <c r="A1072" s="21">
        <v>10411</v>
      </c>
      <c r="B1072" s="8" t="s">
        <v>1564</v>
      </c>
      <c r="C1072" s="8" t="s">
        <v>1565</v>
      </c>
      <c r="D1072" s="8" t="s">
        <v>3708</v>
      </c>
      <c r="E1072" s="7">
        <v>101363</v>
      </c>
      <c r="F1072" s="8" t="s">
        <v>5473</v>
      </c>
      <c r="G1072" s="8" t="s">
        <v>5474</v>
      </c>
      <c r="H1072" s="8" t="s">
        <v>5348</v>
      </c>
    </row>
    <row r="1073" spans="1:8" s="9" customFormat="1" ht="41.4">
      <c r="A1073" s="21">
        <v>10411</v>
      </c>
      <c r="B1073" s="8" t="s">
        <v>1564</v>
      </c>
      <c r="C1073" s="8" t="s">
        <v>1565</v>
      </c>
      <c r="D1073" s="8" t="s">
        <v>3708</v>
      </c>
      <c r="E1073" s="7">
        <v>101399</v>
      </c>
      <c r="F1073" s="8" t="s">
        <v>5475</v>
      </c>
      <c r="G1073" s="8" t="s">
        <v>5476</v>
      </c>
      <c r="H1073" s="8" t="s">
        <v>5348</v>
      </c>
    </row>
    <row r="1074" spans="1:8" s="9" customFormat="1" ht="55.2">
      <c r="A1074" s="21">
        <v>10411</v>
      </c>
      <c r="B1074" s="8" t="s">
        <v>1564</v>
      </c>
      <c r="C1074" s="8" t="s">
        <v>1565</v>
      </c>
      <c r="D1074" s="8" t="s">
        <v>3708</v>
      </c>
      <c r="E1074" s="7">
        <v>101644</v>
      </c>
      <c r="F1074" s="8" t="s">
        <v>5477</v>
      </c>
      <c r="G1074" s="8" t="s">
        <v>5478</v>
      </c>
      <c r="H1074" s="8" t="s">
        <v>3500</v>
      </c>
    </row>
    <row r="1075" spans="1:8" s="9" customFormat="1" ht="69">
      <c r="A1075" s="21">
        <v>10411</v>
      </c>
      <c r="B1075" s="8" t="s">
        <v>1564</v>
      </c>
      <c r="C1075" s="8" t="s">
        <v>1565</v>
      </c>
      <c r="D1075" s="8" t="s">
        <v>3708</v>
      </c>
      <c r="E1075" s="7">
        <v>101646</v>
      </c>
      <c r="F1075" s="8" t="s">
        <v>5479</v>
      </c>
      <c r="G1075" s="8" t="s">
        <v>5480</v>
      </c>
      <c r="H1075" s="8" t="s">
        <v>3500</v>
      </c>
    </row>
    <row r="1076" spans="1:8" s="9" customFormat="1" ht="96.6">
      <c r="A1076" s="21">
        <v>10411</v>
      </c>
      <c r="B1076" s="8" t="s">
        <v>1564</v>
      </c>
      <c r="C1076" s="8" t="s">
        <v>1565</v>
      </c>
      <c r="D1076" s="8" t="s">
        <v>3708</v>
      </c>
      <c r="E1076" s="7">
        <v>101777</v>
      </c>
      <c r="F1076" s="8" t="s">
        <v>5481</v>
      </c>
      <c r="G1076" s="8" t="s">
        <v>5482</v>
      </c>
      <c r="H1076" s="8" t="s">
        <v>3500</v>
      </c>
    </row>
    <row r="1077" spans="1:8" s="9" customFormat="1" ht="55.2">
      <c r="A1077" s="21">
        <v>10411</v>
      </c>
      <c r="B1077" s="8" t="s">
        <v>1564</v>
      </c>
      <c r="C1077" s="8" t="s">
        <v>1565</v>
      </c>
      <c r="D1077" s="8" t="s">
        <v>3708</v>
      </c>
      <c r="E1077" s="7">
        <v>101778</v>
      </c>
      <c r="F1077" s="8" t="s">
        <v>5483</v>
      </c>
      <c r="G1077" s="8" t="s">
        <v>5484</v>
      </c>
      <c r="H1077" s="8" t="s">
        <v>3500</v>
      </c>
    </row>
    <row r="1078" spans="1:8" s="9" customFormat="1" ht="55.2">
      <c r="A1078" s="21">
        <v>10411</v>
      </c>
      <c r="B1078" s="8" t="s">
        <v>1564</v>
      </c>
      <c r="C1078" s="8" t="s">
        <v>1565</v>
      </c>
      <c r="D1078" s="8" t="s">
        <v>3708</v>
      </c>
      <c r="E1078" s="7">
        <v>101779</v>
      </c>
      <c r="F1078" s="8" t="s">
        <v>5485</v>
      </c>
      <c r="G1078" s="8" t="s">
        <v>5486</v>
      </c>
      <c r="H1078" s="8" t="s">
        <v>3500</v>
      </c>
    </row>
    <row r="1079" spans="1:8" s="9" customFormat="1" ht="27.6">
      <c r="A1079" s="21">
        <v>10411</v>
      </c>
      <c r="B1079" s="8" t="s">
        <v>1564</v>
      </c>
      <c r="C1079" s="8" t="s">
        <v>1565</v>
      </c>
      <c r="D1079" s="8" t="s">
        <v>3708</v>
      </c>
      <c r="E1079" s="7">
        <v>101780</v>
      </c>
      <c r="F1079" s="8" t="s">
        <v>5487</v>
      </c>
      <c r="G1079" s="8" t="s">
        <v>5488</v>
      </c>
      <c r="H1079" s="8" t="s">
        <v>3500</v>
      </c>
    </row>
    <row r="1080" spans="1:8" s="9" customFormat="1" ht="41.4">
      <c r="A1080" s="21">
        <v>10411</v>
      </c>
      <c r="B1080" s="8" t="s">
        <v>1564</v>
      </c>
      <c r="C1080" s="8" t="s">
        <v>1565</v>
      </c>
      <c r="D1080" s="8" t="s">
        <v>3708</v>
      </c>
      <c r="E1080" s="7">
        <v>101781</v>
      </c>
      <c r="F1080" s="8" t="s">
        <v>5489</v>
      </c>
      <c r="G1080" s="8" t="s">
        <v>5490</v>
      </c>
      <c r="H1080" s="8" t="s">
        <v>3500</v>
      </c>
    </row>
    <row r="1081" spans="1:8" s="9" customFormat="1" ht="55.2">
      <c r="A1081" s="21">
        <v>10411</v>
      </c>
      <c r="B1081" s="8" t="s">
        <v>1564</v>
      </c>
      <c r="C1081" s="8" t="s">
        <v>1565</v>
      </c>
      <c r="D1081" s="8" t="s">
        <v>3708</v>
      </c>
      <c r="E1081" s="7">
        <v>101782</v>
      </c>
      <c r="F1081" s="8" t="s">
        <v>5491</v>
      </c>
      <c r="G1081" s="8" t="s">
        <v>5492</v>
      </c>
      <c r="H1081" s="8" t="s">
        <v>3500</v>
      </c>
    </row>
    <row r="1082" spans="1:8" s="9" customFormat="1" ht="27.6">
      <c r="A1082" s="21">
        <v>10411</v>
      </c>
      <c r="B1082" s="8" t="s">
        <v>1564</v>
      </c>
      <c r="C1082" s="8" t="s">
        <v>1565</v>
      </c>
      <c r="D1082" s="8" t="s">
        <v>3708</v>
      </c>
      <c r="E1082" s="7">
        <v>101783</v>
      </c>
      <c r="F1082" s="8" t="s">
        <v>5493</v>
      </c>
      <c r="G1082" s="8" t="s">
        <v>5494</v>
      </c>
      <c r="H1082" s="8" t="s">
        <v>3500</v>
      </c>
    </row>
    <row r="1083" spans="1:8" s="9" customFormat="1" ht="96.6">
      <c r="A1083" s="21">
        <v>10411</v>
      </c>
      <c r="B1083" s="8" t="s">
        <v>1564</v>
      </c>
      <c r="C1083" s="8" t="s">
        <v>1565</v>
      </c>
      <c r="D1083" s="8" t="s">
        <v>3708</v>
      </c>
      <c r="E1083" s="7">
        <v>101784</v>
      </c>
      <c r="F1083" s="8" t="s">
        <v>5495</v>
      </c>
      <c r="G1083" s="8" t="s">
        <v>5496</v>
      </c>
      <c r="H1083" s="8" t="s">
        <v>3500</v>
      </c>
    </row>
    <row r="1084" spans="1:8" s="9" customFormat="1" ht="69">
      <c r="A1084" s="21">
        <v>10411</v>
      </c>
      <c r="B1084" s="8" t="s">
        <v>1564</v>
      </c>
      <c r="C1084" s="8" t="s">
        <v>1565</v>
      </c>
      <c r="D1084" s="8" t="s">
        <v>3708</v>
      </c>
      <c r="E1084" s="7">
        <v>104587</v>
      </c>
      <c r="F1084" s="8" t="s">
        <v>5497</v>
      </c>
      <c r="G1084" s="8" t="s">
        <v>5498</v>
      </c>
      <c r="H1084" s="8" t="s">
        <v>3500</v>
      </c>
    </row>
    <row r="1085" spans="1:8" s="9" customFormat="1" ht="69">
      <c r="A1085" s="21">
        <v>10411</v>
      </c>
      <c r="B1085" s="8" t="s">
        <v>1564</v>
      </c>
      <c r="C1085" s="8" t="s">
        <v>1565</v>
      </c>
      <c r="D1085" s="8" t="s">
        <v>3708</v>
      </c>
      <c r="E1085" s="7">
        <v>104588</v>
      </c>
      <c r="F1085" s="8" t="s">
        <v>5499</v>
      </c>
      <c r="G1085" s="8" t="s">
        <v>5500</v>
      </c>
      <c r="H1085" s="8" t="s">
        <v>3500</v>
      </c>
    </row>
    <row r="1086" spans="1:8" s="9" customFormat="1" ht="69">
      <c r="A1086" s="21">
        <v>10411</v>
      </c>
      <c r="B1086" s="8" t="s">
        <v>1564</v>
      </c>
      <c r="C1086" s="8" t="s">
        <v>1565</v>
      </c>
      <c r="D1086" s="8" t="s">
        <v>3708</v>
      </c>
      <c r="E1086" s="7">
        <v>104589</v>
      </c>
      <c r="F1086" s="8" t="s">
        <v>5501</v>
      </c>
      <c r="G1086" s="8" t="s">
        <v>5502</v>
      </c>
      <c r="H1086" s="8" t="s">
        <v>3500</v>
      </c>
    </row>
    <row r="1087" spans="1:8" s="9" customFormat="1" ht="41.4">
      <c r="A1087" s="21">
        <v>10411</v>
      </c>
      <c r="B1087" s="8" t="s">
        <v>1564</v>
      </c>
      <c r="C1087" s="8" t="s">
        <v>1565</v>
      </c>
      <c r="D1087" s="8" t="s">
        <v>3708</v>
      </c>
      <c r="E1087" s="7">
        <v>104590</v>
      </c>
      <c r="F1087" s="8" t="s">
        <v>5503</v>
      </c>
      <c r="G1087" s="8" t="s">
        <v>5504</v>
      </c>
      <c r="H1087" s="8" t="s">
        <v>3500</v>
      </c>
    </row>
    <row r="1088" spans="1:8" s="9" customFormat="1" ht="41.4">
      <c r="A1088" s="21">
        <v>10412</v>
      </c>
      <c r="B1088" s="8" t="s">
        <v>1622</v>
      </c>
      <c r="C1088" s="8" t="s">
        <v>1623</v>
      </c>
      <c r="D1088" s="8" t="s">
        <v>3497</v>
      </c>
      <c r="E1088" s="7">
        <v>103894</v>
      </c>
      <c r="F1088" s="8" t="s">
        <v>5505</v>
      </c>
      <c r="G1088" s="8" t="s">
        <v>5506</v>
      </c>
      <c r="H1088" s="8" t="s">
        <v>3505</v>
      </c>
    </row>
    <row r="1089" spans="1:8" s="9" customFormat="1" ht="41.4">
      <c r="A1089" s="21">
        <v>10412</v>
      </c>
      <c r="B1089" s="8" t="s">
        <v>1622</v>
      </c>
      <c r="C1089" s="8" t="s">
        <v>1623</v>
      </c>
      <c r="D1089" s="8" t="s">
        <v>3497</v>
      </c>
      <c r="E1089" s="7">
        <v>103966</v>
      </c>
      <c r="F1089" s="8" t="s">
        <v>5507</v>
      </c>
      <c r="G1089" s="8" t="s">
        <v>5508</v>
      </c>
      <c r="H1089" s="8" t="s">
        <v>3505</v>
      </c>
    </row>
    <row r="1090" spans="1:8" s="9" customFormat="1" ht="82.8">
      <c r="A1090" s="21">
        <v>10412</v>
      </c>
      <c r="B1090" s="8" t="s">
        <v>1622</v>
      </c>
      <c r="C1090" s="8" t="s">
        <v>1623</v>
      </c>
      <c r="D1090" s="8" t="s">
        <v>3497</v>
      </c>
      <c r="E1090" s="7">
        <v>104062</v>
      </c>
      <c r="F1090" s="8" t="s">
        <v>5509</v>
      </c>
      <c r="G1090" s="8" t="s">
        <v>5510</v>
      </c>
      <c r="H1090" s="8" t="s">
        <v>3505</v>
      </c>
    </row>
    <row r="1091" spans="1:8" s="9" customFormat="1" ht="82.8">
      <c r="A1091" s="21">
        <v>10412</v>
      </c>
      <c r="B1091" s="8" t="s">
        <v>1622</v>
      </c>
      <c r="C1091" s="8" t="s">
        <v>1623</v>
      </c>
      <c r="D1091" s="8" t="s">
        <v>3497</v>
      </c>
      <c r="E1091" s="7">
        <v>104077</v>
      </c>
      <c r="F1091" s="8" t="s">
        <v>5511</v>
      </c>
      <c r="G1091" s="8" t="s">
        <v>5512</v>
      </c>
      <c r="H1091" s="8" t="s">
        <v>3505</v>
      </c>
    </row>
    <row r="1092" spans="1:8" s="9" customFormat="1" ht="82.8">
      <c r="A1092" s="21">
        <v>10412</v>
      </c>
      <c r="B1092" s="8" t="s">
        <v>1622</v>
      </c>
      <c r="C1092" s="8" t="s">
        <v>1623</v>
      </c>
      <c r="D1092" s="8" t="s">
        <v>3497</v>
      </c>
      <c r="E1092" s="7">
        <v>100311</v>
      </c>
      <c r="F1092" s="8" t="s">
        <v>5513</v>
      </c>
      <c r="G1092" s="8" t="s">
        <v>5514</v>
      </c>
      <c r="H1092" s="8" t="s">
        <v>3505</v>
      </c>
    </row>
    <row r="1093" spans="1:8" s="9" customFormat="1" ht="82.8">
      <c r="A1093" s="21">
        <v>10412</v>
      </c>
      <c r="B1093" s="8" t="s">
        <v>1622</v>
      </c>
      <c r="C1093" s="8" t="s">
        <v>1623</v>
      </c>
      <c r="D1093" s="8" t="s">
        <v>3497</v>
      </c>
      <c r="E1093" s="7">
        <v>100314</v>
      </c>
      <c r="F1093" s="8" t="s">
        <v>5515</v>
      </c>
      <c r="G1093" s="8" t="s">
        <v>5516</v>
      </c>
      <c r="H1093" s="8" t="s">
        <v>3505</v>
      </c>
    </row>
    <row r="1094" spans="1:8" s="9" customFormat="1" ht="82.8">
      <c r="A1094" s="21">
        <v>10412</v>
      </c>
      <c r="B1094" s="8" t="s">
        <v>1622</v>
      </c>
      <c r="C1094" s="8" t="s">
        <v>1623</v>
      </c>
      <c r="D1094" s="8" t="s">
        <v>3497</v>
      </c>
      <c r="E1094" s="7">
        <v>100317</v>
      </c>
      <c r="F1094" s="8" t="s">
        <v>5517</v>
      </c>
      <c r="G1094" s="8" t="s">
        <v>5518</v>
      </c>
      <c r="H1094" s="8" t="s">
        <v>3505</v>
      </c>
    </row>
    <row r="1095" spans="1:8" s="9" customFormat="1" ht="41.4">
      <c r="A1095" s="21">
        <v>10412</v>
      </c>
      <c r="B1095" s="8" t="s">
        <v>1622</v>
      </c>
      <c r="C1095" s="8" t="s">
        <v>1623</v>
      </c>
      <c r="D1095" s="8" t="s">
        <v>3597</v>
      </c>
      <c r="E1095" s="7">
        <v>100299</v>
      </c>
      <c r="F1095" s="8" t="s">
        <v>5519</v>
      </c>
      <c r="G1095" s="8" t="s">
        <v>5520</v>
      </c>
      <c r="H1095" s="8" t="s">
        <v>3624</v>
      </c>
    </row>
    <row r="1096" spans="1:8" s="9" customFormat="1" ht="41.4">
      <c r="A1096" s="21">
        <v>10412</v>
      </c>
      <c r="B1096" s="8" t="s">
        <v>1622</v>
      </c>
      <c r="C1096" s="8" t="s">
        <v>1623</v>
      </c>
      <c r="D1096" s="8" t="s">
        <v>3597</v>
      </c>
      <c r="E1096" s="7">
        <v>100302</v>
      </c>
      <c r="F1096" s="8" t="s">
        <v>5521</v>
      </c>
      <c r="G1096" s="8" t="s">
        <v>5522</v>
      </c>
      <c r="H1096" s="8" t="s">
        <v>3624</v>
      </c>
    </row>
    <row r="1097" spans="1:8" s="9" customFormat="1" ht="27.6">
      <c r="A1097" s="21">
        <v>10412</v>
      </c>
      <c r="B1097" s="8" t="s">
        <v>1622</v>
      </c>
      <c r="C1097" s="8" t="s">
        <v>1623</v>
      </c>
      <c r="D1097" s="8" t="s">
        <v>3491</v>
      </c>
      <c r="E1097" s="7">
        <v>100324</v>
      </c>
      <c r="F1097" s="8" t="s">
        <v>5523</v>
      </c>
      <c r="G1097" s="8" t="s">
        <v>5523</v>
      </c>
      <c r="H1097" s="8" t="s">
        <v>3605</v>
      </c>
    </row>
    <row r="1098" spans="1:8" s="9" customFormat="1" ht="41.4">
      <c r="A1098" s="21">
        <v>10412</v>
      </c>
      <c r="B1098" s="8" t="s">
        <v>1622</v>
      </c>
      <c r="C1098" s="8" t="s">
        <v>1623</v>
      </c>
      <c r="D1098" s="8" t="s">
        <v>3491</v>
      </c>
      <c r="E1098" s="7">
        <v>101137</v>
      </c>
      <c r="F1098" s="8" t="s">
        <v>5524</v>
      </c>
      <c r="G1098" s="8" t="s">
        <v>5525</v>
      </c>
      <c r="H1098" s="8" t="s">
        <v>3640</v>
      </c>
    </row>
    <row r="1099" spans="1:8" s="9" customFormat="1" ht="41.4">
      <c r="A1099" s="21">
        <v>10412</v>
      </c>
      <c r="B1099" s="8" t="s">
        <v>1622</v>
      </c>
      <c r="C1099" s="8" t="s">
        <v>1623</v>
      </c>
      <c r="D1099" s="8" t="s">
        <v>3692</v>
      </c>
      <c r="E1099" s="7">
        <v>100492</v>
      </c>
      <c r="F1099" s="8" t="s">
        <v>5526</v>
      </c>
      <c r="G1099" s="8" t="s">
        <v>5527</v>
      </c>
      <c r="H1099" s="8" t="s">
        <v>3832</v>
      </c>
    </row>
    <row r="1100" spans="1:8" s="9" customFormat="1" ht="41.4">
      <c r="A1100" s="21">
        <v>10412</v>
      </c>
      <c r="B1100" s="8" t="s">
        <v>1622</v>
      </c>
      <c r="C1100" s="8" t="s">
        <v>1623</v>
      </c>
      <c r="D1100" s="8" t="s">
        <v>3708</v>
      </c>
      <c r="E1100" s="7">
        <v>100907</v>
      </c>
      <c r="F1100" s="8" t="s">
        <v>5528</v>
      </c>
      <c r="G1100" s="8" t="s">
        <v>5529</v>
      </c>
      <c r="H1100" s="8" t="s">
        <v>3600</v>
      </c>
    </row>
    <row r="1101" spans="1:8" s="9" customFormat="1" ht="27.6">
      <c r="A1101" s="21">
        <v>10412</v>
      </c>
      <c r="B1101" s="8" t="s">
        <v>1622</v>
      </c>
      <c r="C1101" s="8" t="s">
        <v>1623</v>
      </c>
      <c r="D1101" s="8" t="s">
        <v>3708</v>
      </c>
      <c r="E1101" s="7">
        <v>100909</v>
      </c>
      <c r="F1101" s="8" t="s">
        <v>5530</v>
      </c>
      <c r="G1101" s="8" t="s">
        <v>5531</v>
      </c>
      <c r="H1101" s="8" t="s">
        <v>3600</v>
      </c>
    </row>
    <row r="1102" spans="1:8" s="9" customFormat="1" ht="69">
      <c r="A1102" s="21">
        <v>10412</v>
      </c>
      <c r="B1102" s="8" t="s">
        <v>1622</v>
      </c>
      <c r="C1102" s="8" t="s">
        <v>1623</v>
      </c>
      <c r="D1102" s="8" t="s">
        <v>3708</v>
      </c>
      <c r="E1102" s="7">
        <v>104603</v>
      </c>
      <c r="F1102" s="8" t="s">
        <v>5532</v>
      </c>
      <c r="G1102" s="8" t="s">
        <v>5533</v>
      </c>
      <c r="H1102" s="8" t="s">
        <v>3500</v>
      </c>
    </row>
    <row r="1103" spans="1:8" s="9" customFormat="1" ht="41.4">
      <c r="A1103" s="21">
        <v>10412</v>
      </c>
      <c r="B1103" s="8" t="s">
        <v>1622</v>
      </c>
      <c r="C1103" s="8" t="s">
        <v>1623</v>
      </c>
      <c r="D1103" s="8" t="s">
        <v>3708</v>
      </c>
      <c r="E1103" s="7">
        <v>104628</v>
      </c>
      <c r="F1103" s="8" t="s">
        <v>5534</v>
      </c>
      <c r="G1103" s="8" t="s">
        <v>5535</v>
      </c>
      <c r="H1103" s="8" t="s">
        <v>3500</v>
      </c>
    </row>
    <row r="1104" spans="1:8" s="9" customFormat="1" ht="41.4">
      <c r="A1104" s="21">
        <v>10412</v>
      </c>
      <c r="B1104" s="8" t="s">
        <v>1622</v>
      </c>
      <c r="C1104" s="8" t="s">
        <v>1623</v>
      </c>
      <c r="D1104" s="8" t="s">
        <v>3708</v>
      </c>
      <c r="E1104" s="7">
        <v>104629</v>
      </c>
      <c r="F1104" s="8" t="s">
        <v>5536</v>
      </c>
      <c r="G1104" s="8" t="s">
        <v>5537</v>
      </c>
      <c r="H1104" s="8" t="s">
        <v>3500</v>
      </c>
    </row>
    <row r="1105" spans="1:8" s="9" customFormat="1" ht="41.4">
      <c r="A1105" s="21">
        <v>10412</v>
      </c>
      <c r="B1105" s="8" t="s">
        <v>1622</v>
      </c>
      <c r="C1105" s="8" t="s">
        <v>1623</v>
      </c>
      <c r="D1105" s="8" t="s">
        <v>3708</v>
      </c>
      <c r="E1105" s="7">
        <v>104630</v>
      </c>
      <c r="F1105" s="8" t="s">
        <v>5538</v>
      </c>
      <c r="G1105" s="8" t="s">
        <v>5539</v>
      </c>
      <c r="H1105" s="8" t="s">
        <v>3500</v>
      </c>
    </row>
    <row r="1106" spans="1:8" s="9" customFormat="1" ht="55.2">
      <c r="A1106" s="21">
        <v>10412</v>
      </c>
      <c r="B1106" s="8" t="s">
        <v>1622</v>
      </c>
      <c r="C1106" s="8" t="s">
        <v>1623</v>
      </c>
      <c r="D1106" s="8" t="s">
        <v>3708</v>
      </c>
      <c r="E1106" s="7">
        <v>101367</v>
      </c>
      <c r="F1106" s="8" t="s">
        <v>5540</v>
      </c>
      <c r="G1106" s="8" t="s">
        <v>5541</v>
      </c>
      <c r="H1106" s="8" t="s">
        <v>5348</v>
      </c>
    </row>
    <row r="1107" spans="1:8" s="9" customFormat="1" ht="55.2">
      <c r="A1107" s="21">
        <v>10412</v>
      </c>
      <c r="B1107" s="8" t="s">
        <v>1622</v>
      </c>
      <c r="C1107" s="8" t="s">
        <v>1623</v>
      </c>
      <c r="D1107" s="8" t="s">
        <v>3708</v>
      </c>
      <c r="E1107" s="7">
        <v>101403</v>
      </c>
      <c r="F1107" s="8" t="s">
        <v>5542</v>
      </c>
      <c r="G1107" s="8" t="s">
        <v>5543</v>
      </c>
      <c r="H1107" s="8" t="s">
        <v>5348</v>
      </c>
    </row>
    <row r="1108" spans="1:8" s="9" customFormat="1" ht="55.2">
      <c r="A1108" s="21">
        <v>10412</v>
      </c>
      <c r="B1108" s="8" t="s">
        <v>1622</v>
      </c>
      <c r="C1108" s="8" t="s">
        <v>1623</v>
      </c>
      <c r="D1108" s="8" t="s">
        <v>3708</v>
      </c>
      <c r="E1108" s="7">
        <v>101648</v>
      </c>
      <c r="F1108" s="8" t="s">
        <v>5544</v>
      </c>
      <c r="G1108" s="8" t="s">
        <v>5545</v>
      </c>
      <c r="H1108" s="8" t="s">
        <v>3500</v>
      </c>
    </row>
    <row r="1109" spans="1:8" s="9" customFormat="1" ht="41.4">
      <c r="A1109" s="21">
        <v>10412</v>
      </c>
      <c r="B1109" s="8" t="s">
        <v>1622</v>
      </c>
      <c r="C1109" s="8" t="s">
        <v>1623</v>
      </c>
      <c r="D1109" s="8" t="s">
        <v>3708</v>
      </c>
      <c r="E1109" s="7">
        <v>101815</v>
      </c>
      <c r="F1109" s="8" t="s">
        <v>5546</v>
      </c>
      <c r="G1109" s="8" t="s">
        <v>5547</v>
      </c>
      <c r="H1109" s="8" t="s">
        <v>3500</v>
      </c>
    </row>
    <row r="1110" spans="1:8" s="9" customFormat="1" ht="96.6">
      <c r="A1110" s="21">
        <v>10412</v>
      </c>
      <c r="B1110" s="8" t="s">
        <v>1622</v>
      </c>
      <c r="C1110" s="8" t="s">
        <v>1623</v>
      </c>
      <c r="D1110" s="8" t="s">
        <v>3708</v>
      </c>
      <c r="E1110" s="7">
        <v>101817</v>
      </c>
      <c r="F1110" s="8" t="s">
        <v>5548</v>
      </c>
      <c r="G1110" s="8" t="s">
        <v>5549</v>
      </c>
      <c r="H1110" s="8" t="s">
        <v>3500</v>
      </c>
    </row>
    <row r="1111" spans="1:8" s="9" customFormat="1" ht="96.6">
      <c r="A1111" s="21">
        <v>10412</v>
      </c>
      <c r="B1111" s="8" t="s">
        <v>1622</v>
      </c>
      <c r="C1111" s="8" t="s">
        <v>1623</v>
      </c>
      <c r="D1111" s="8" t="s">
        <v>3708</v>
      </c>
      <c r="E1111" s="7">
        <v>101818</v>
      </c>
      <c r="F1111" s="8" t="s">
        <v>5550</v>
      </c>
      <c r="G1111" s="8" t="s">
        <v>5551</v>
      </c>
      <c r="H1111" s="8" t="s">
        <v>3500</v>
      </c>
    </row>
    <row r="1112" spans="1:8" s="9" customFormat="1" ht="55.2">
      <c r="A1112" s="21">
        <v>10412</v>
      </c>
      <c r="B1112" s="8" t="s">
        <v>1622</v>
      </c>
      <c r="C1112" s="8" t="s">
        <v>1623</v>
      </c>
      <c r="D1112" s="8" t="s">
        <v>3708</v>
      </c>
      <c r="E1112" s="7">
        <v>101819</v>
      </c>
      <c r="F1112" s="8" t="s">
        <v>5552</v>
      </c>
      <c r="G1112" s="8" t="s">
        <v>5553</v>
      </c>
      <c r="H1112" s="8" t="s">
        <v>3500</v>
      </c>
    </row>
    <row r="1113" spans="1:8" s="9" customFormat="1" ht="41.4">
      <c r="A1113" s="21">
        <v>10412</v>
      </c>
      <c r="B1113" s="8" t="s">
        <v>1622</v>
      </c>
      <c r="C1113" s="8" t="s">
        <v>1623</v>
      </c>
      <c r="D1113" s="8" t="s">
        <v>3708</v>
      </c>
      <c r="E1113" s="7">
        <v>101822</v>
      </c>
      <c r="F1113" s="8" t="s">
        <v>5554</v>
      </c>
      <c r="G1113" s="8" t="s">
        <v>5555</v>
      </c>
      <c r="H1113" s="8" t="s">
        <v>3500</v>
      </c>
    </row>
    <row r="1114" spans="1:8" s="9" customFormat="1" ht="41.4">
      <c r="A1114" s="21">
        <v>10412</v>
      </c>
      <c r="B1114" s="8" t="s">
        <v>1622</v>
      </c>
      <c r="C1114" s="8" t="s">
        <v>1623</v>
      </c>
      <c r="D1114" s="8" t="s">
        <v>3708</v>
      </c>
      <c r="E1114" s="7">
        <v>101825</v>
      </c>
      <c r="F1114" s="8" t="s">
        <v>5556</v>
      </c>
      <c r="G1114" s="8" t="s">
        <v>5557</v>
      </c>
      <c r="H1114" s="8" t="s">
        <v>3500</v>
      </c>
    </row>
    <row r="1115" spans="1:8" s="9" customFormat="1" ht="96.6">
      <c r="A1115" s="21">
        <v>10412</v>
      </c>
      <c r="B1115" s="8" t="s">
        <v>1622</v>
      </c>
      <c r="C1115" s="8" t="s">
        <v>1623</v>
      </c>
      <c r="D1115" s="8" t="s">
        <v>3708</v>
      </c>
      <c r="E1115" s="7">
        <v>100033</v>
      </c>
      <c r="F1115" s="8" t="s">
        <v>5558</v>
      </c>
      <c r="G1115" s="8" t="s">
        <v>5559</v>
      </c>
      <c r="H1115" s="8" t="s">
        <v>3500</v>
      </c>
    </row>
    <row r="1116" spans="1:8" s="9" customFormat="1" ht="82.8">
      <c r="A1116" s="21">
        <v>10412</v>
      </c>
      <c r="B1116" s="8" t="s">
        <v>1622</v>
      </c>
      <c r="C1116" s="8" t="s">
        <v>1623</v>
      </c>
      <c r="D1116" s="8" t="s">
        <v>3708</v>
      </c>
      <c r="E1116" s="7">
        <v>100052</v>
      </c>
      <c r="F1116" s="8" t="s">
        <v>5560</v>
      </c>
      <c r="G1116" s="8" t="s">
        <v>5561</v>
      </c>
      <c r="H1116" s="8" t="s">
        <v>3500</v>
      </c>
    </row>
    <row r="1117" spans="1:8" s="9" customFormat="1" ht="82.8">
      <c r="A1117" s="21">
        <v>10412</v>
      </c>
      <c r="B1117" s="8" t="s">
        <v>1622</v>
      </c>
      <c r="C1117" s="8" t="s">
        <v>1623</v>
      </c>
      <c r="D1117" s="8" t="s">
        <v>3708</v>
      </c>
      <c r="E1117" s="7">
        <v>100074</v>
      </c>
      <c r="F1117" s="8" t="s">
        <v>5562</v>
      </c>
      <c r="G1117" s="8" t="s">
        <v>5563</v>
      </c>
      <c r="H1117" s="8" t="s">
        <v>3500</v>
      </c>
    </row>
    <row r="1118" spans="1:8" s="9" customFormat="1" ht="82.8">
      <c r="A1118" s="21">
        <v>10412</v>
      </c>
      <c r="B1118" s="8" t="s">
        <v>1622</v>
      </c>
      <c r="C1118" s="8" t="s">
        <v>1623</v>
      </c>
      <c r="D1118" s="8" t="s">
        <v>3708</v>
      </c>
      <c r="E1118" s="7">
        <v>100089</v>
      </c>
      <c r="F1118" s="8" t="s">
        <v>5564</v>
      </c>
      <c r="G1118" s="8" t="s">
        <v>5565</v>
      </c>
      <c r="H1118" s="8" t="s">
        <v>3500</v>
      </c>
    </row>
    <row r="1119" spans="1:8" s="9" customFormat="1" ht="41.4">
      <c r="A1119" s="21">
        <v>10412</v>
      </c>
      <c r="B1119" s="8" t="s">
        <v>1622</v>
      </c>
      <c r="C1119" s="8" t="s">
        <v>1623</v>
      </c>
      <c r="D1119" s="8" t="s">
        <v>3708</v>
      </c>
      <c r="E1119" s="7">
        <v>100115</v>
      </c>
      <c r="F1119" s="8" t="s">
        <v>5566</v>
      </c>
      <c r="G1119" s="8" t="s">
        <v>5567</v>
      </c>
      <c r="H1119" s="8" t="s">
        <v>3505</v>
      </c>
    </row>
    <row r="1120" spans="1:8" s="9" customFormat="1" ht="41.4">
      <c r="A1120" s="21">
        <v>10412</v>
      </c>
      <c r="B1120" s="8" t="s">
        <v>1622</v>
      </c>
      <c r="C1120" s="8" t="s">
        <v>1623</v>
      </c>
      <c r="D1120" s="8" t="s">
        <v>3708</v>
      </c>
      <c r="E1120" s="7">
        <v>100118</v>
      </c>
      <c r="F1120" s="8" t="s">
        <v>5568</v>
      </c>
      <c r="G1120" s="8" t="s">
        <v>5569</v>
      </c>
      <c r="H1120" s="8" t="s">
        <v>3505</v>
      </c>
    </row>
    <row r="1121" spans="1:8" s="9" customFormat="1" ht="41.4">
      <c r="A1121" s="21">
        <v>10412</v>
      </c>
      <c r="B1121" s="8" t="s">
        <v>1622</v>
      </c>
      <c r="C1121" s="8" t="s">
        <v>1623</v>
      </c>
      <c r="D1121" s="8" t="s">
        <v>3708</v>
      </c>
      <c r="E1121" s="7">
        <v>100121</v>
      </c>
      <c r="F1121" s="8" t="s">
        <v>5570</v>
      </c>
      <c r="G1121" s="8" t="s">
        <v>5571</v>
      </c>
      <c r="H1121" s="8" t="s">
        <v>3505</v>
      </c>
    </row>
    <row r="1122" spans="1:8" s="9" customFormat="1" ht="27.6">
      <c r="A1122" s="21">
        <v>10412</v>
      </c>
      <c r="B1122" s="8" t="s">
        <v>1622</v>
      </c>
      <c r="C1122" s="8" t="s">
        <v>1623</v>
      </c>
      <c r="D1122" s="8" t="s">
        <v>3708</v>
      </c>
      <c r="E1122" s="7">
        <v>100233</v>
      </c>
      <c r="F1122" s="8" t="s">
        <v>5572</v>
      </c>
      <c r="G1122" s="8" t="s">
        <v>5572</v>
      </c>
      <c r="H1122" s="8" t="s">
        <v>3600</v>
      </c>
    </row>
    <row r="1123" spans="1:8" s="9" customFormat="1" ht="41.4">
      <c r="A1123" s="21">
        <v>10413</v>
      </c>
      <c r="B1123" s="8" t="s">
        <v>1660</v>
      </c>
      <c r="C1123" s="8" t="s">
        <v>1661</v>
      </c>
      <c r="D1123" s="8" t="s">
        <v>3497</v>
      </c>
      <c r="E1123" s="7">
        <v>103878</v>
      </c>
      <c r="F1123" s="8" t="s">
        <v>5573</v>
      </c>
      <c r="G1123" s="8" t="s">
        <v>5574</v>
      </c>
      <c r="H1123" s="8" t="s">
        <v>3505</v>
      </c>
    </row>
    <row r="1124" spans="1:8" s="9" customFormat="1" ht="41.4">
      <c r="A1124" s="21">
        <v>10413</v>
      </c>
      <c r="B1124" s="8" t="s">
        <v>1660</v>
      </c>
      <c r="C1124" s="8" t="s">
        <v>1661</v>
      </c>
      <c r="D1124" s="8" t="s">
        <v>3497</v>
      </c>
      <c r="E1124" s="7">
        <v>103962</v>
      </c>
      <c r="F1124" s="8" t="s">
        <v>5575</v>
      </c>
      <c r="G1124" s="8" t="s">
        <v>5576</v>
      </c>
      <c r="H1124" s="8" t="s">
        <v>3505</v>
      </c>
    </row>
    <row r="1125" spans="1:8" s="9" customFormat="1" ht="82.8">
      <c r="A1125" s="21">
        <v>10413</v>
      </c>
      <c r="B1125" s="8" t="s">
        <v>1660</v>
      </c>
      <c r="C1125" s="8" t="s">
        <v>1661</v>
      </c>
      <c r="D1125" s="8" t="s">
        <v>3497</v>
      </c>
      <c r="E1125" s="7">
        <v>104061</v>
      </c>
      <c r="F1125" s="8" t="s">
        <v>5577</v>
      </c>
      <c r="G1125" s="8" t="s">
        <v>5578</v>
      </c>
      <c r="H1125" s="8" t="s">
        <v>3505</v>
      </c>
    </row>
    <row r="1126" spans="1:8" s="9" customFormat="1" ht="82.8">
      <c r="A1126" s="21">
        <v>10413</v>
      </c>
      <c r="B1126" s="8" t="s">
        <v>1660</v>
      </c>
      <c r="C1126" s="8" t="s">
        <v>1661</v>
      </c>
      <c r="D1126" s="8" t="s">
        <v>3497</v>
      </c>
      <c r="E1126" s="7">
        <v>104075</v>
      </c>
      <c r="F1126" s="8" t="s">
        <v>5579</v>
      </c>
      <c r="G1126" s="8" t="s">
        <v>5580</v>
      </c>
      <c r="H1126" s="8" t="s">
        <v>3505</v>
      </c>
    </row>
    <row r="1127" spans="1:8" s="9" customFormat="1" ht="41.4">
      <c r="A1127" s="21">
        <v>10413</v>
      </c>
      <c r="B1127" s="8" t="s">
        <v>1660</v>
      </c>
      <c r="C1127" s="8" t="s">
        <v>1661</v>
      </c>
      <c r="D1127" s="8" t="s">
        <v>3597</v>
      </c>
      <c r="E1127" s="7">
        <v>100298</v>
      </c>
      <c r="F1127" s="8" t="s">
        <v>5581</v>
      </c>
      <c r="G1127" s="8" t="s">
        <v>5582</v>
      </c>
      <c r="H1127" s="8" t="s">
        <v>3624</v>
      </c>
    </row>
    <row r="1128" spans="1:8" s="9" customFormat="1" ht="41.4">
      <c r="A1128" s="21">
        <v>10413</v>
      </c>
      <c r="B1128" s="8" t="s">
        <v>1660</v>
      </c>
      <c r="C1128" s="8" t="s">
        <v>1661</v>
      </c>
      <c r="D1128" s="8" t="s">
        <v>3597</v>
      </c>
      <c r="E1128" s="7">
        <v>100301</v>
      </c>
      <c r="F1128" s="8" t="s">
        <v>5583</v>
      </c>
      <c r="G1128" s="8" t="s">
        <v>5584</v>
      </c>
      <c r="H1128" s="8" t="s">
        <v>3624</v>
      </c>
    </row>
    <row r="1129" spans="1:8" s="9" customFormat="1" ht="41.4">
      <c r="A1129" s="21">
        <v>10413</v>
      </c>
      <c r="B1129" s="8" t="s">
        <v>1660</v>
      </c>
      <c r="C1129" s="8" t="s">
        <v>1661</v>
      </c>
      <c r="D1129" s="8" t="s">
        <v>3491</v>
      </c>
      <c r="E1129" s="7">
        <v>101124</v>
      </c>
      <c r="F1129" s="8" t="s">
        <v>5585</v>
      </c>
      <c r="G1129" s="8" t="s">
        <v>5586</v>
      </c>
      <c r="H1129" s="8" t="s">
        <v>3640</v>
      </c>
    </row>
    <row r="1130" spans="1:8" s="9" customFormat="1" ht="41.4">
      <c r="A1130" s="21">
        <v>10413</v>
      </c>
      <c r="B1130" s="8" t="s">
        <v>1660</v>
      </c>
      <c r="C1130" s="8" t="s">
        <v>1661</v>
      </c>
      <c r="D1130" s="8" t="s">
        <v>3692</v>
      </c>
      <c r="E1130" s="7">
        <v>101276</v>
      </c>
      <c r="F1130" s="8" t="s">
        <v>5587</v>
      </c>
      <c r="G1130" s="8" t="s">
        <v>5588</v>
      </c>
      <c r="H1130" s="8" t="s">
        <v>5589</v>
      </c>
    </row>
    <row r="1131" spans="1:8" s="9" customFormat="1" ht="41.4">
      <c r="A1131" s="21">
        <v>10413</v>
      </c>
      <c r="B1131" s="8" t="s">
        <v>1660</v>
      </c>
      <c r="C1131" s="8" t="s">
        <v>1661</v>
      </c>
      <c r="D1131" s="8" t="s">
        <v>3692</v>
      </c>
      <c r="E1131" s="7">
        <v>100491</v>
      </c>
      <c r="F1131" s="8" t="s">
        <v>5590</v>
      </c>
      <c r="G1131" s="8" t="s">
        <v>5591</v>
      </c>
      <c r="H1131" s="8" t="s">
        <v>3832</v>
      </c>
    </row>
    <row r="1132" spans="1:8" s="9" customFormat="1" ht="96.6">
      <c r="A1132" s="21">
        <v>10413</v>
      </c>
      <c r="B1132" s="8" t="s">
        <v>1660</v>
      </c>
      <c r="C1132" s="8" t="s">
        <v>1661</v>
      </c>
      <c r="D1132" s="8" t="s">
        <v>3708</v>
      </c>
      <c r="E1132" s="7">
        <v>100041</v>
      </c>
      <c r="F1132" s="8" t="s">
        <v>5592</v>
      </c>
      <c r="G1132" s="8" t="s">
        <v>5593</v>
      </c>
      <c r="H1132" s="8" t="s">
        <v>3500</v>
      </c>
    </row>
    <row r="1133" spans="1:8" s="9" customFormat="1" ht="82.8">
      <c r="A1133" s="21">
        <v>10413</v>
      </c>
      <c r="B1133" s="8" t="s">
        <v>1660</v>
      </c>
      <c r="C1133" s="8" t="s">
        <v>1661</v>
      </c>
      <c r="D1133" s="8" t="s">
        <v>3708</v>
      </c>
      <c r="E1133" s="7">
        <v>100058</v>
      </c>
      <c r="F1133" s="8" t="s">
        <v>5594</v>
      </c>
      <c r="G1133" s="8" t="s">
        <v>5595</v>
      </c>
      <c r="H1133" s="8" t="s">
        <v>3500</v>
      </c>
    </row>
    <row r="1134" spans="1:8" s="9" customFormat="1" ht="82.8">
      <c r="A1134" s="21">
        <v>10413</v>
      </c>
      <c r="B1134" s="8" t="s">
        <v>1660</v>
      </c>
      <c r="C1134" s="8" t="s">
        <v>1661</v>
      </c>
      <c r="D1134" s="8" t="s">
        <v>3708</v>
      </c>
      <c r="E1134" s="7">
        <v>100072</v>
      </c>
      <c r="F1134" s="8" t="s">
        <v>5596</v>
      </c>
      <c r="G1134" s="8" t="s">
        <v>5597</v>
      </c>
      <c r="H1134" s="8" t="s">
        <v>3500</v>
      </c>
    </row>
    <row r="1135" spans="1:8" s="9" customFormat="1" ht="82.8">
      <c r="A1135" s="21">
        <v>10413</v>
      </c>
      <c r="B1135" s="8" t="s">
        <v>1660</v>
      </c>
      <c r="C1135" s="8" t="s">
        <v>1661</v>
      </c>
      <c r="D1135" s="8" t="s">
        <v>3708</v>
      </c>
      <c r="E1135" s="7">
        <v>100095</v>
      </c>
      <c r="F1135" s="8" t="s">
        <v>5598</v>
      </c>
      <c r="G1135" s="8" t="s">
        <v>5599</v>
      </c>
      <c r="H1135" s="8" t="s">
        <v>3500</v>
      </c>
    </row>
    <row r="1136" spans="1:8" s="9" customFormat="1" ht="55.2">
      <c r="A1136" s="21">
        <v>10413</v>
      </c>
      <c r="B1136" s="8" t="s">
        <v>1660</v>
      </c>
      <c r="C1136" s="8" t="s">
        <v>1661</v>
      </c>
      <c r="D1136" s="8" t="s">
        <v>3708</v>
      </c>
      <c r="E1136" s="7">
        <v>101366</v>
      </c>
      <c r="F1136" s="8" t="s">
        <v>5600</v>
      </c>
      <c r="G1136" s="8" t="s">
        <v>5601</v>
      </c>
      <c r="H1136" s="8" t="s">
        <v>5348</v>
      </c>
    </row>
    <row r="1137" spans="1:8" s="9" customFormat="1" ht="55.2">
      <c r="A1137" s="21">
        <v>10413</v>
      </c>
      <c r="B1137" s="8" t="s">
        <v>1660</v>
      </c>
      <c r="C1137" s="8" t="s">
        <v>1661</v>
      </c>
      <c r="D1137" s="8" t="s">
        <v>3708</v>
      </c>
      <c r="E1137" s="7">
        <v>101402</v>
      </c>
      <c r="F1137" s="8" t="s">
        <v>5602</v>
      </c>
      <c r="G1137" s="8" t="s">
        <v>5603</v>
      </c>
      <c r="H1137" s="8" t="s">
        <v>5348</v>
      </c>
    </row>
    <row r="1138" spans="1:8" s="9" customFormat="1" ht="55.2">
      <c r="A1138" s="21">
        <v>10413</v>
      </c>
      <c r="B1138" s="8" t="s">
        <v>1660</v>
      </c>
      <c r="C1138" s="8" t="s">
        <v>1661</v>
      </c>
      <c r="D1138" s="8" t="s">
        <v>3708</v>
      </c>
      <c r="E1138" s="7">
        <v>101654</v>
      </c>
      <c r="F1138" s="8" t="s">
        <v>5604</v>
      </c>
      <c r="G1138" s="8" t="s">
        <v>5605</v>
      </c>
      <c r="H1138" s="8" t="s">
        <v>3500</v>
      </c>
    </row>
    <row r="1139" spans="1:8" s="9" customFormat="1" ht="55.2">
      <c r="A1139" s="21">
        <v>10413</v>
      </c>
      <c r="B1139" s="8" t="s">
        <v>1660</v>
      </c>
      <c r="C1139" s="8" t="s">
        <v>1661</v>
      </c>
      <c r="D1139" s="8" t="s">
        <v>3708</v>
      </c>
      <c r="E1139" s="7">
        <v>101811</v>
      </c>
      <c r="F1139" s="8" t="s">
        <v>5606</v>
      </c>
      <c r="G1139" s="8" t="s">
        <v>5607</v>
      </c>
      <c r="H1139" s="8" t="s">
        <v>3500</v>
      </c>
    </row>
    <row r="1140" spans="1:8" s="9" customFormat="1" ht="55.2">
      <c r="A1140" s="21">
        <v>10413</v>
      </c>
      <c r="B1140" s="8" t="s">
        <v>1660</v>
      </c>
      <c r="C1140" s="8" t="s">
        <v>1661</v>
      </c>
      <c r="D1140" s="8" t="s">
        <v>3708</v>
      </c>
      <c r="E1140" s="7">
        <v>101812</v>
      </c>
      <c r="F1140" s="8" t="s">
        <v>5608</v>
      </c>
      <c r="G1140" s="8" t="s">
        <v>5609</v>
      </c>
      <c r="H1140" s="8" t="s">
        <v>3500</v>
      </c>
    </row>
    <row r="1141" spans="1:8" s="9" customFormat="1" ht="96.6">
      <c r="A1141" s="21">
        <v>10413</v>
      </c>
      <c r="B1141" s="8" t="s">
        <v>1660</v>
      </c>
      <c r="C1141" s="8" t="s">
        <v>1661</v>
      </c>
      <c r="D1141" s="8" t="s">
        <v>3708</v>
      </c>
      <c r="E1141" s="7">
        <v>101813</v>
      </c>
      <c r="F1141" s="8" t="s">
        <v>5610</v>
      </c>
      <c r="G1141" s="8" t="s">
        <v>5611</v>
      </c>
      <c r="H1141" s="8" t="s">
        <v>3500</v>
      </c>
    </row>
    <row r="1142" spans="1:8" s="9" customFormat="1" ht="96.6">
      <c r="A1142" s="21">
        <v>10413</v>
      </c>
      <c r="B1142" s="8" t="s">
        <v>1660</v>
      </c>
      <c r="C1142" s="8" t="s">
        <v>1661</v>
      </c>
      <c r="D1142" s="8" t="s">
        <v>3708</v>
      </c>
      <c r="E1142" s="7">
        <v>101814</v>
      </c>
      <c r="F1142" s="8" t="s">
        <v>5612</v>
      </c>
      <c r="G1142" s="8" t="s">
        <v>5613</v>
      </c>
      <c r="H1142" s="8" t="s">
        <v>3500</v>
      </c>
    </row>
    <row r="1143" spans="1:8" s="9" customFormat="1" ht="41.4">
      <c r="A1143" s="21">
        <v>10413</v>
      </c>
      <c r="B1143" s="8" t="s">
        <v>1660</v>
      </c>
      <c r="C1143" s="8" t="s">
        <v>1661</v>
      </c>
      <c r="D1143" s="8" t="s">
        <v>3708</v>
      </c>
      <c r="E1143" s="7">
        <v>102072</v>
      </c>
      <c r="F1143" s="8" t="s">
        <v>5614</v>
      </c>
      <c r="G1143" s="8" t="s">
        <v>5615</v>
      </c>
      <c r="H1143" s="8" t="s">
        <v>3500</v>
      </c>
    </row>
    <row r="1144" spans="1:8" s="9" customFormat="1" ht="55.2">
      <c r="A1144" s="21">
        <v>10413</v>
      </c>
      <c r="B1144" s="8" t="s">
        <v>1660</v>
      </c>
      <c r="C1144" s="8" t="s">
        <v>1661</v>
      </c>
      <c r="D1144" s="8" t="s">
        <v>3708</v>
      </c>
      <c r="E1144" s="7">
        <v>102074</v>
      </c>
      <c r="F1144" s="8" t="s">
        <v>5616</v>
      </c>
      <c r="G1144" s="8" t="s">
        <v>5617</v>
      </c>
      <c r="H1144" s="8" t="s">
        <v>3500</v>
      </c>
    </row>
    <row r="1145" spans="1:8" s="9" customFormat="1" ht="27.6">
      <c r="A1145" s="21">
        <v>10413</v>
      </c>
      <c r="B1145" s="8" t="s">
        <v>1660</v>
      </c>
      <c r="C1145" s="8" t="s">
        <v>1661</v>
      </c>
      <c r="D1145" s="8" t="s">
        <v>3708</v>
      </c>
      <c r="E1145" s="7">
        <v>102076</v>
      </c>
      <c r="F1145" s="8" t="s">
        <v>5618</v>
      </c>
      <c r="G1145" s="8" t="s">
        <v>5619</v>
      </c>
      <c r="H1145" s="8" t="s">
        <v>3500</v>
      </c>
    </row>
    <row r="1146" spans="1:8" s="9" customFormat="1" ht="27.6">
      <c r="A1146" s="21">
        <v>10413</v>
      </c>
      <c r="B1146" s="8" t="s">
        <v>1660</v>
      </c>
      <c r="C1146" s="8" t="s">
        <v>1661</v>
      </c>
      <c r="D1146" s="8" t="s">
        <v>3708</v>
      </c>
      <c r="E1146" s="7">
        <v>102078</v>
      </c>
      <c r="F1146" s="8" t="s">
        <v>5620</v>
      </c>
      <c r="G1146" s="8" t="s">
        <v>5621</v>
      </c>
      <c r="H1146" s="8" t="s">
        <v>3500</v>
      </c>
    </row>
    <row r="1147" spans="1:8" s="9" customFormat="1" ht="82.8">
      <c r="A1147" s="21">
        <v>10413</v>
      </c>
      <c r="B1147" s="8" t="s">
        <v>1660</v>
      </c>
      <c r="C1147" s="8" t="s">
        <v>1661</v>
      </c>
      <c r="D1147" s="8" t="s">
        <v>3708</v>
      </c>
      <c r="E1147" s="7">
        <v>104714</v>
      </c>
      <c r="F1147" s="8" t="s">
        <v>5622</v>
      </c>
      <c r="G1147" s="8" t="s">
        <v>5623</v>
      </c>
      <c r="H1147" s="8" t="s">
        <v>3500</v>
      </c>
    </row>
    <row r="1148" spans="1:8" s="9" customFormat="1" ht="96.6">
      <c r="A1148" s="21">
        <v>10443</v>
      </c>
      <c r="B1148" s="8" t="s">
        <v>1544</v>
      </c>
      <c r="C1148" s="8" t="s">
        <v>1545</v>
      </c>
      <c r="D1148" s="8" t="s">
        <v>3597</v>
      </c>
      <c r="E1148" s="7">
        <v>104723</v>
      </c>
      <c r="F1148" s="8" t="s">
        <v>5624</v>
      </c>
      <c r="G1148" s="8" t="s">
        <v>5625</v>
      </c>
      <c r="H1148" s="8" t="s">
        <v>3600</v>
      </c>
    </row>
    <row r="1149" spans="1:8" s="9" customFormat="1" ht="41.4">
      <c r="A1149" s="21">
        <v>10443</v>
      </c>
      <c r="B1149" s="8" t="s">
        <v>1544</v>
      </c>
      <c r="C1149" s="8" t="s">
        <v>1545</v>
      </c>
      <c r="D1149" s="8" t="s">
        <v>3597</v>
      </c>
      <c r="E1149" s="7">
        <v>100571</v>
      </c>
      <c r="F1149" s="8" t="s">
        <v>5626</v>
      </c>
      <c r="G1149" s="8" t="s">
        <v>5627</v>
      </c>
      <c r="H1149" s="8" t="s">
        <v>3600</v>
      </c>
    </row>
    <row r="1150" spans="1:8" s="9" customFormat="1" ht="27.6">
      <c r="A1150" s="21">
        <v>10443</v>
      </c>
      <c r="B1150" s="8" t="s">
        <v>1544</v>
      </c>
      <c r="C1150" s="8" t="s">
        <v>1545</v>
      </c>
      <c r="D1150" s="8" t="s">
        <v>3491</v>
      </c>
      <c r="E1150" s="7">
        <v>100801</v>
      </c>
      <c r="F1150" s="8" t="s">
        <v>5628</v>
      </c>
      <c r="G1150" s="8" t="s">
        <v>5629</v>
      </c>
      <c r="H1150" s="8" t="s">
        <v>3500</v>
      </c>
    </row>
    <row r="1151" spans="1:8" s="9" customFormat="1" ht="27.6">
      <c r="A1151" s="21">
        <v>10443</v>
      </c>
      <c r="B1151" s="8" t="s">
        <v>1544</v>
      </c>
      <c r="C1151" s="8" t="s">
        <v>1545</v>
      </c>
      <c r="D1151" s="8" t="s">
        <v>3491</v>
      </c>
      <c r="E1151" s="7">
        <v>100804</v>
      </c>
      <c r="F1151" s="8" t="s">
        <v>5630</v>
      </c>
      <c r="G1151" s="8" t="s">
        <v>5631</v>
      </c>
      <c r="H1151" s="8" t="s">
        <v>3500</v>
      </c>
    </row>
    <row r="1152" spans="1:8" s="9" customFormat="1" ht="27.6">
      <c r="A1152" s="21">
        <v>10443</v>
      </c>
      <c r="B1152" s="8" t="s">
        <v>1544</v>
      </c>
      <c r="C1152" s="8" t="s">
        <v>1545</v>
      </c>
      <c r="D1152" s="8" t="s">
        <v>3491</v>
      </c>
      <c r="E1152" s="7">
        <v>100807</v>
      </c>
      <c r="F1152" s="8" t="s">
        <v>5632</v>
      </c>
      <c r="G1152" s="8" t="s">
        <v>5633</v>
      </c>
      <c r="H1152" s="8" t="s">
        <v>3500</v>
      </c>
    </row>
    <row r="1153" spans="1:8" s="9" customFormat="1" ht="41.4">
      <c r="A1153" s="21">
        <v>10443</v>
      </c>
      <c r="B1153" s="8" t="s">
        <v>1544</v>
      </c>
      <c r="C1153" s="8" t="s">
        <v>1545</v>
      </c>
      <c r="D1153" s="8" t="s">
        <v>3491</v>
      </c>
      <c r="E1153" s="7">
        <v>102290</v>
      </c>
      <c r="F1153" s="8" t="s">
        <v>5634</v>
      </c>
      <c r="G1153" s="8" t="s">
        <v>5635</v>
      </c>
      <c r="H1153" s="8" t="s">
        <v>3500</v>
      </c>
    </row>
    <row r="1154" spans="1:8" s="9" customFormat="1" ht="41.4">
      <c r="A1154" s="21">
        <v>10443</v>
      </c>
      <c r="B1154" s="8" t="s">
        <v>1544</v>
      </c>
      <c r="C1154" s="8" t="s">
        <v>1545</v>
      </c>
      <c r="D1154" s="8" t="s">
        <v>3491</v>
      </c>
      <c r="E1154" s="7">
        <v>102319</v>
      </c>
      <c r="F1154" s="8" t="s">
        <v>5636</v>
      </c>
      <c r="G1154" s="8" t="s">
        <v>5637</v>
      </c>
      <c r="H1154" s="8" t="s">
        <v>3500</v>
      </c>
    </row>
    <row r="1155" spans="1:8" s="9" customFormat="1" ht="41.4">
      <c r="A1155" s="21">
        <v>10443</v>
      </c>
      <c r="B1155" s="8" t="s">
        <v>1544</v>
      </c>
      <c r="C1155" s="8" t="s">
        <v>1545</v>
      </c>
      <c r="D1155" s="8" t="s">
        <v>3491</v>
      </c>
      <c r="E1155" s="7">
        <v>102606</v>
      </c>
      <c r="F1155" s="8" t="s">
        <v>5638</v>
      </c>
      <c r="G1155" s="8" t="s">
        <v>5639</v>
      </c>
      <c r="H1155" s="8" t="s">
        <v>3500</v>
      </c>
    </row>
    <row r="1156" spans="1:8" s="9" customFormat="1" ht="41.4">
      <c r="A1156" s="21">
        <v>10443</v>
      </c>
      <c r="B1156" s="8" t="s">
        <v>1544</v>
      </c>
      <c r="C1156" s="8" t="s">
        <v>1545</v>
      </c>
      <c r="D1156" s="8" t="s">
        <v>3491</v>
      </c>
      <c r="E1156" s="7">
        <v>104563</v>
      </c>
      <c r="F1156" s="8" t="s">
        <v>5640</v>
      </c>
      <c r="G1156" s="8" t="s">
        <v>5641</v>
      </c>
      <c r="H1156" s="8" t="s">
        <v>5642</v>
      </c>
    </row>
    <row r="1157" spans="1:8" s="9" customFormat="1" ht="27.6">
      <c r="A1157" s="21">
        <v>10443</v>
      </c>
      <c r="B1157" s="8" t="s">
        <v>1544</v>
      </c>
      <c r="C1157" s="8" t="s">
        <v>1545</v>
      </c>
      <c r="D1157" s="8" t="s">
        <v>3491</v>
      </c>
      <c r="E1157" s="7">
        <v>104564</v>
      </c>
      <c r="F1157" s="8" t="s">
        <v>5643</v>
      </c>
      <c r="G1157" s="8" t="s">
        <v>5644</v>
      </c>
      <c r="H1157" s="8" t="s">
        <v>3500</v>
      </c>
    </row>
    <row r="1158" spans="1:8" s="9" customFormat="1" ht="55.2">
      <c r="A1158" s="21">
        <v>10443</v>
      </c>
      <c r="B1158" s="8" t="s">
        <v>1544</v>
      </c>
      <c r="C1158" s="8" t="s">
        <v>1545</v>
      </c>
      <c r="D1158" s="8" t="s">
        <v>3708</v>
      </c>
      <c r="E1158" s="7">
        <v>102326</v>
      </c>
      <c r="F1158" s="8" t="s">
        <v>5645</v>
      </c>
      <c r="G1158" s="8" t="s">
        <v>5646</v>
      </c>
      <c r="H1158" s="8" t="s">
        <v>3500</v>
      </c>
    </row>
    <row r="1159" spans="1:8" s="9" customFormat="1" ht="27.6">
      <c r="A1159" s="21">
        <v>10443</v>
      </c>
      <c r="B1159" s="8" t="s">
        <v>1544</v>
      </c>
      <c r="C1159" s="8" t="s">
        <v>1545</v>
      </c>
      <c r="D1159" s="8" t="s">
        <v>3708</v>
      </c>
      <c r="E1159" s="7">
        <v>101340</v>
      </c>
      <c r="F1159" s="8" t="s">
        <v>5647</v>
      </c>
      <c r="G1159" s="8" t="s">
        <v>5648</v>
      </c>
      <c r="H1159" s="8" t="s">
        <v>3500</v>
      </c>
    </row>
    <row r="1160" spans="1:8" s="9" customFormat="1" ht="96.6">
      <c r="A1160" s="21">
        <v>10469</v>
      </c>
      <c r="B1160" s="8" t="s">
        <v>1566</v>
      </c>
      <c r="C1160" s="8" t="s">
        <v>1567</v>
      </c>
      <c r="D1160" s="8" t="s">
        <v>3497</v>
      </c>
      <c r="E1160" s="7">
        <v>104566</v>
      </c>
      <c r="F1160" s="8" t="s">
        <v>5649</v>
      </c>
      <c r="G1160" s="8" t="s">
        <v>5650</v>
      </c>
      <c r="H1160" s="8" t="s">
        <v>3505</v>
      </c>
    </row>
    <row r="1161" spans="1:8" s="9" customFormat="1" ht="96.6">
      <c r="A1161" s="21">
        <v>10469</v>
      </c>
      <c r="B1161" s="8" t="s">
        <v>1566</v>
      </c>
      <c r="C1161" s="8" t="s">
        <v>1567</v>
      </c>
      <c r="D1161" s="8" t="s">
        <v>3497</v>
      </c>
      <c r="E1161" s="7">
        <v>104571</v>
      </c>
      <c r="F1161" s="8" t="s">
        <v>5651</v>
      </c>
      <c r="G1161" s="8" t="s">
        <v>5652</v>
      </c>
      <c r="H1161" s="8" t="s">
        <v>3505</v>
      </c>
    </row>
    <row r="1162" spans="1:8" s="9" customFormat="1" ht="55.2">
      <c r="A1162" s="21">
        <v>10469</v>
      </c>
      <c r="B1162" s="8" t="s">
        <v>1566</v>
      </c>
      <c r="C1162" s="8" t="s">
        <v>1567</v>
      </c>
      <c r="D1162" s="8" t="s">
        <v>3708</v>
      </c>
      <c r="E1162" s="7">
        <v>104576</v>
      </c>
      <c r="F1162" s="8" t="s">
        <v>5653</v>
      </c>
      <c r="G1162" s="8" t="s">
        <v>5654</v>
      </c>
      <c r="H1162" s="8" t="s">
        <v>3500</v>
      </c>
    </row>
    <row r="1163" spans="1:8" s="9" customFormat="1" ht="82.8">
      <c r="A1163" s="21">
        <v>10470</v>
      </c>
      <c r="B1163" s="8" t="s">
        <v>1574</v>
      </c>
      <c r="C1163" s="8" t="s">
        <v>1575</v>
      </c>
      <c r="D1163" s="8" t="s">
        <v>3497</v>
      </c>
      <c r="E1163" s="7">
        <v>104567</v>
      </c>
      <c r="F1163" s="8" t="s">
        <v>5655</v>
      </c>
      <c r="G1163" s="8" t="s">
        <v>5656</v>
      </c>
      <c r="H1163" s="8" t="s">
        <v>3505</v>
      </c>
    </row>
    <row r="1164" spans="1:8" s="9" customFormat="1" ht="82.8">
      <c r="A1164" s="21">
        <v>10470</v>
      </c>
      <c r="B1164" s="8" t="s">
        <v>1574</v>
      </c>
      <c r="C1164" s="8" t="s">
        <v>1575</v>
      </c>
      <c r="D1164" s="8" t="s">
        <v>3497</v>
      </c>
      <c r="E1164" s="7">
        <v>104572</v>
      </c>
      <c r="F1164" s="8" t="s">
        <v>5657</v>
      </c>
      <c r="G1164" s="8" t="s">
        <v>5658</v>
      </c>
      <c r="H1164" s="8" t="s">
        <v>3505</v>
      </c>
    </row>
    <row r="1165" spans="1:8" s="9" customFormat="1" ht="41.4">
      <c r="A1165" s="21">
        <v>10470</v>
      </c>
      <c r="B1165" s="8" t="s">
        <v>1574</v>
      </c>
      <c r="C1165" s="8" t="s">
        <v>1575</v>
      </c>
      <c r="D1165" s="8" t="s">
        <v>3597</v>
      </c>
      <c r="E1165" s="7">
        <v>104029</v>
      </c>
      <c r="F1165" s="8" t="s">
        <v>5659</v>
      </c>
      <c r="G1165" s="8" t="s">
        <v>5660</v>
      </c>
      <c r="H1165" s="8" t="s">
        <v>3600</v>
      </c>
    </row>
    <row r="1166" spans="1:8" s="9" customFormat="1" ht="41.4">
      <c r="A1166" s="21">
        <v>10470</v>
      </c>
      <c r="B1166" s="8" t="s">
        <v>1574</v>
      </c>
      <c r="C1166" s="8" t="s">
        <v>1575</v>
      </c>
      <c r="D1166" s="8" t="s">
        <v>3597</v>
      </c>
      <c r="E1166" s="7">
        <v>104031</v>
      </c>
      <c r="F1166" s="8" t="s">
        <v>5661</v>
      </c>
      <c r="G1166" s="8" t="s">
        <v>5662</v>
      </c>
      <c r="H1166" s="8" t="s">
        <v>3600</v>
      </c>
    </row>
    <row r="1167" spans="1:8" s="9" customFormat="1" ht="41.4">
      <c r="A1167" s="21">
        <v>10470</v>
      </c>
      <c r="B1167" s="8" t="s">
        <v>1574</v>
      </c>
      <c r="C1167" s="8" t="s">
        <v>1575</v>
      </c>
      <c r="D1167" s="8" t="s">
        <v>3597</v>
      </c>
      <c r="E1167" s="7">
        <v>104033</v>
      </c>
      <c r="F1167" s="8" t="s">
        <v>5663</v>
      </c>
      <c r="G1167" s="8" t="s">
        <v>5664</v>
      </c>
      <c r="H1167" s="8" t="s">
        <v>3600</v>
      </c>
    </row>
    <row r="1168" spans="1:8" s="9" customFormat="1" ht="41.4">
      <c r="A1168" s="21">
        <v>10470</v>
      </c>
      <c r="B1168" s="8" t="s">
        <v>1574</v>
      </c>
      <c r="C1168" s="8" t="s">
        <v>1575</v>
      </c>
      <c r="D1168" s="8" t="s">
        <v>3491</v>
      </c>
      <c r="E1168" s="7">
        <v>102302</v>
      </c>
      <c r="F1168" s="8" t="s">
        <v>5665</v>
      </c>
      <c r="G1168" s="8" t="s">
        <v>5666</v>
      </c>
      <c r="H1168" s="8" t="s">
        <v>3500</v>
      </c>
    </row>
    <row r="1169" spans="1:8" s="9" customFormat="1" ht="41.4">
      <c r="A1169" s="21">
        <v>10470</v>
      </c>
      <c r="B1169" s="8" t="s">
        <v>1574</v>
      </c>
      <c r="C1169" s="8" t="s">
        <v>1575</v>
      </c>
      <c r="D1169" s="8" t="s">
        <v>3491</v>
      </c>
      <c r="E1169" s="7">
        <v>102331</v>
      </c>
      <c r="F1169" s="8" t="s">
        <v>5667</v>
      </c>
      <c r="G1169" s="8" t="s">
        <v>5668</v>
      </c>
      <c r="H1169" s="8" t="s">
        <v>3500</v>
      </c>
    </row>
    <row r="1170" spans="1:8" s="9" customFormat="1" ht="41.4">
      <c r="A1170" s="21">
        <v>10470</v>
      </c>
      <c r="B1170" s="8" t="s">
        <v>1574</v>
      </c>
      <c r="C1170" s="8" t="s">
        <v>1575</v>
      </c>
      <c r="D1170" s="8" t="s">
        <v>3491</v>
      </c>
      <c r="E1170" s="7">
        <v>102619</v>
      </c>
      <c r="F1170" s="8" t="s">
        <v>5669</v>
      </c>
      <c r="G1170" s="8" t="s">
        <v>5670</v>
      </c>
      <c r="H1170" s="8" t="s">
        <v>3500</v>
      </c>
    </row>
    <row r="1171" spans="1:8" s="9" customFormat="1" ht="55.2">
      <c r="A1171" s="21">
        <v>10470</v>
      </c>
      <c r="B1171" s="8" t="s">
        <v>1574</v>
      </c>
      <c r="C1171" s="8" t="s">
        <v>1575</v>
      </c>
      <c r="D1171" s="8" t="s">
        <v>3708</v>
      </c>
      <c r="E1171" s="7">
        <v>104577</v>
      </c>
      <c r="F1171" s="8" t="s">
        <v>5671</v>
      </c>
      <c r="G1171" s="8" t="s">
        <v>5672</v>
      </c>
      <c r="H1171" s="8" t="s">
        <v>3500</v>
      </c>
    </row>
    <row r="1172" spans="1:8" s="9" customFormat="1" ht="82.8">
      <c r="A1172" s="21">
        <v>10472</v>
      </c>
      <c r="B1172" s="8" t="s">
        <v>1582</v>
      </c>
      <c r="C1172" s="8" t="s">
        <v>1583</v>
      </c>
      <c r="D1172" s="8" t="s">
        <v>3497</v>
      </c>
      <c r="E1172" s="7">
        <v>104569</v>
      </c>
      <c r="F1172" s="8" t="s">
        <v>5673</v>
      </c>
      <c r="G1172" s="8" t="s">
        <v>5674</v>
      </c>
      <c r="H1172" s="8" t="s">
        <v>3505</v>
      </c>
    </row>
    <row r="1173" spans="1:8" s="9" customFormat="1" ht="82.8">
      <c r="A1173" s="21">
        <v>10472</v>
      </c>
      <c r="B1173" s="8" t="s">
        <v>1582</v>
      </c>
      <c r="C1173" s="8" t="s">
        <v>1583</v>
      </c>
      <c r="D1173" s="8" t="s">
        <v>3497</v>
      </c>
      <c r="E1173" s="7">
        <v>104574</v>
      </c>
      <c r="F1173" s="8" t="s">
        <v>5675</v>
      </c>
      <c r="G1173" s="8" t="s">
        <v>5676</v>
      </c>
      <c r="H1173" s="8" t="s">
        <v>3505</v>
      </c>
    </row>
    <row r="1174" spans="1:8" s="9" customFormat="1" ht="55.2">
      <c r="A1174" s="21">
        <v>10472</v>
      </c>
      <c r="B1174" s="8" t="s">
        <v>1582</v>
      </c>
      <c r="C1174" s="8" t="s">
        <v>1583</v>
      </c>
      <c r="D1174" s="8" t="s">
        <v>3708</v>
      </c>
      <c r="E1174" s="7">
        <v>104579</v>
      </c>
      <c r="F1174" s="8" t="s">
        <v>5677</v>
      </c>
      <c r="G1174" s="8" t="s">
        <v>5678</v>
      </c>
      <c r="H1174" s="8" t="s">
        <v>3500</v>
      </c>
    </row>
    <row r="1175" spans="1:8" s="9" customFormat="1" ht="41.4">
      <c r="A1175" s="21">
        <v>10473</v>
      </c>
      <c r="B1175" s="8" t="s">
        <v>1590</v>
      </c>
      <c r="C1175" s="8" t="s">
        <v>1591</v>
      </c>
      <c r="D1175" s="8" t="s">
        <v>3497</v>
      </c>
      <c r="E1175" s="7">
        <v>100823</v>
      </c>
      <c r="F1175" s="8" t="s">
        <v>5679</v>
      </c>
      <c r="G1175" s="8" t="s">
        <v>5680</v>
      </c>
      <c r="H1175" s="8" t="s">
        <v>3505</v>
      </c>
    </row>
    <row r="1176" spans="1:8" s="9" customFormat="1" ht="96.6">
      <c r="A1176" s="21">
        <v>10473</v>
      </c>
      <c r="B1176" s="8" t="s">
        <v>1590</v>
      </c>
      <c r="C1176" s="8" t="s">
        <v>1591</v>
      </c>
      <c r="D1176" s="8" t="s">
        <v>3497</v>
      </c>
      <c r="E1176" s="7">
        <v>104583</v>
      </c>
      <c r="F1176" s="8" t="s">
        <v>5681</v>
      </c>
      <c r="G1176" s="8" t="s">
        <v>5682</v>
      </c>
      <c r="H1176" s="8" t="s">
        <v>3505</v>
      </c>
    </row>
    <row r="1177" spans="1:8" s="9" customFormat="1" ht="96.6">
      <c r="A1177" s="21">
        <v>10473</v>
      </c>
      <c r="B1177" s="8" t="s">
        <v>1590</v>
      </c>
      <c r="C1177" s="8" t="s">
        <v>1591</v>
      </c>
      <c r="D1177" s="8" t="s">
        <v>3497</v>
      </c>
      <c r="E1177" s="7">
        <v>104584</v>
      </c>
      <c r="F1177" s="8" t="s">
        <v>5683</v>
      </c>
      <c r="G1177" s="8" t="s">
        <v>5684</v>
      </c>
      <c r="H1177" s="8" t="s">
        <v>3505</v>
      </c>
    </row>
    <row r="1178" spans="1:8" s="9" customFormat="1" ht="27.6">
      <c r="A1178" s="21">
        <v>10473</v>
      </c>
      <c r="B1178" s="8" t="s">
        <v>1590</v>
      </c>
      <c r="C1178" s="8" t="s">
        <v>1591</v>
      </c>
      <c r="D1178" s="8" t="s">
        <v>3497</v>
      </c>
      <c r="E1178" s="7">
        <v>104044</v>
      </c>
      <c r="F1178" s="8" t="s">
        <v>5685</v>
      </c>
      <c r="G1178" s="8" t="s">
        <v>5686</v>
      </c>
      <c r="H1178" s="8" t="s">
        <v>3505</v>
      </c>
    </row>
    <row r="1179" spans="1:8" s="9" customFormat="1" ht="27.6">
      <c r="A1179" s="21">
        <v>10473</v>
      </c>
      <c r="B1179" s="8" t="s">
        <v>1590</v>
      </c>
      <c r="C1179" s="8" t="s">
        <v>1591</v>
      </c>
      <c r="D1179" s="8" t="s">
        <v>3497</v>
      </c>
      <c r="E1179" s="7">
        <v>104045</v>
      </c>
      <c r="F1179" s="8" t="s">
        <v>5687</v>
      </c>
      <c r="G1179" s="8" t="s">
        <v>5688</v>
      </c>
      <c r="H1179" s="8" t="s">
        <v>3505</v>
      </c>
    </row>
    <row r="1180" spans="1:8" s="9" customFormat="1" ht="41.4">
      <c r="A1180" s="21">
        <v>10473</v>
      </c>
      <c r="B1180" s="8" t="s">
        <v>1590</v>
      </c>
      <c r="C1180" s="8" t="s">
        <v>1591</v>
      </c>
      <c r="D1180" s="8" t="s">
        <v>3497</v>
      </c>
      <c r="E1180" s="7">
        <v>104570</v>
      </c>
      <c r="F1180" s="8" t="s">
        <v>5689</v>
      </c>
      <c r="G1180" s="8" t="s">
        <v>5690</v>
      </c>
      <c r="H1180" s="8" t="s">
        <v>3505</v>
      </c>
    </row>
    <row r="1181" spans="1:8" s="9" customFormat="1" ht="41.4">
      <c r="A1181" s="21">
        <v>10473</v>
      </c>
      <c r="B1181" s="8" t="s">
        <v>1590</v>
      </c>
      <c r="C1181" s="8" t="s">
        <v>1591</v>
      </c>
      <c r="D1181" s="8" t="s">
        <v>3497</v>
      </c>
      <c r="E1181" s="7">
        <v>104575</v>
      </c>
      <c r="F1181" s="8" t="s">
        <v>5691</v>
      </c>
      <c r="G1181" s="8" t="s">
        <v>5692</v>
      </c>
      <c r="H1181" s="8" t="s">
        <v>3505</v>
      </c>
    </row>
    <row r="1182" spans="1:8" s="9" customFormat="1" ht="41.4">
      <c r="A1182" s="21">
        <v>10473</v>
      </c>
      <c r="B1182" s="8" t="s">
        <v>1590</v>
      </c>
      <c r="C1182" s="8" t="s">
        <v>1591</v>
      </c>
      <c r="D1182" s="8" t="s">
        <v>3597</v>
      </c>
      <c r="E1182" s="7">
        <v>100326</v>
      </c>
      <c r="F1182" s="8" t="s">
        <v>5693</v>
      </c>
      <c r="G1182" s="8" t="s">
        <v>5694</v>
      </c>
      <c r="H1182" s="8" t="s">
        <v>3600</v>
      </c>
    </row>
    <row r="1183" spans="1:8" s="9" customFormat="1" ht="41.4">
      <c r="A1183" s="21">
        <v>10473</v>
      </c>
      <c r="B1183" s="8" t="s">
        <v>1590</v>
      </c>
      <c r="C1183" s="8" t="s">
        <v>1591</v>
      </c>
      <c r="D1183" s="8" t="s">
        <v>3597</v>
      </c>
      <c r="E1183" s="7">
        <v>100328</v>
      </c>
      <c r="F1183" s="8" t="s">
        <v>5695</v>
      </c>
      <c r="G1183" s="8" t="s">
        <v>5696</v>
      </c>
      <c r="H1183" s="8" t="s">
        <v>3600</v>
      </c>
    </row>
    <row r="1184" spans="1:8" s="9" customFormat="1" ht="41.4">
      <c r="A1184" s="21">
        <v>10473</v>
      </c>
      <c r="B1184" s="8" t="s">
        <v>1590</v>
      </c>
      <c r="C1184" s="8" t="s">
        <v>1591</v>
      </c>
      <c r="D1184" s="8" t="s">
        <v>3597</v>
      </c>
      <c r="E1184" s="7">
        <v>100330</v>
      </c>
      <c r="F1184" s="8" t="s">
        <v>5697</v>
      </c>
      <c r="G1184" s="8" t="s">
        <v>5698</v>
      </c>
      <c r="H1184" s="8" t="s">
        <v>3600</v>
      </c>
    </row>
    <row r="1185" spans="1:8" s="9" customFormat="1" ht="41.4">
      <c r="A1185" s="21">
        <v>10473</v>
      </c>
      <c r="B1185" s="8" t="s">
        <v>1590</v>
      </c>
      <c r="C1185" s="8" t="s">
        <v>1591</v>
      </c>
      <c r="D1185" s="8" t="s">
        <v>3597</v>
      </c>
      <c r="E1185" s="7">
        <v>104595</v>
      </c>
      <c r="F1185" s="8" t="s">
        <v>5699</v>
      </c>
      <c r="G1185" s="8" t="s">
        <v>5700</v>
      </c>
      <c r="H1185" s="8" t="s">
        <v>3600</v>
      </c>
    </row>
    <row r="1186" spans="1:8" s="9" customFormat="1" ht="41.4">
      <c r="A1186" s="21">
        <v>10473</v>
      </c>
      <c r="B1186" s="8" t="s">
        <v>1590</v>
      </c>
      <c r="C1186" s="8" t="s">
        <v>1591</v>
      </c>
      <c r="D1186" s="8" t="s">
        <v>3491</v>
      </c>
      <c r="E1186" s="7">
        <v>104586</v>
      </c>
      <c r="F1186" s="8" t="s">
        <v>5701</v>
      </c>
      <c r="G1186" s="8" t="s">
        <v>5702</v>
      </c>
      <c r="H1186" s="8" t="s">
        <v>3640</v>
      </c>
    </row>
    <row r="1187" spans="1:8" s="9" customFormat="1" ht="55.2">
      <c r="A1187" s="21">
        <v>10473</v>
      </c>
      <c r="B1187" s="8" t="s">
        <v>1590</v>
      </c>
      <c r="C1187" s="8" t="s">
        <v>1591</v>
      </c>
      <c r="D1187" s="8" t="s">
        <v>3491</v>
      </c>
      <c r="E1187" s="7">
        <v>101040</v>
      </c>
      <c r="F1187" s="8" t="s">
        <v>5703</v>
      </c>
      <c r="G1187" s="8" t="s">
        <v>5704</v>
      </c>
      <c r="H1187" s="8" t="s">
        <v>3640</v>
      </c>
    </row>
    <row r="1188" spans="1:8" s="9" customFormat="1" ht="27.6">
      <c r="A1188" s="21">
        <v>10473</v>
      </c>
      <c r="B1188" s="8" t="s">
        <v>1590</v>
      </c>
      <c r="C1188" s="8" t="s">
        <v>1591</v>
      </c>
      <c r="D1188" s="8" t="s">
        <v>3491</v>
      </c>
      <c r="E1188" s="7">
        <v>101904</v>
      </c>
      <c r="F1188" s="8" t="s">
        <v>5705</v>
      </c>
      <c r="G1188" s="8" t="s">
        <v>5706</v>
      </c>
      <c r="H1188" s="8" t="s">
        <v>3500</v>
      </c>
    </row>
    <row r="1189" spans="1:8" s="9" customFormat="1" ht="41.4">
      <c r="A1189" s="21">
        <v>10473</v>
      </c>
      <c r="B1189" s="8" t="s">
        <v>1590</v>
      </c>
      <c r="C1189" s="8" t="s">
        <v>1591</v>
      </c>
      <c r="D1189" s="8" t="s">
        <v>3491</v>
      </c>
      <c r="E1189" s="7">
        <v>102304</v>
      </c>
      <c r="F1189" s="8" t="s">
        <v>5707</v>
      </c>
      <c r="G1189" s="8" t="s">
        <v>5708</v>
      </c>
      <c r="H1189" s="8" t="s">
        <v>3500</v>
      </c>
    </row>
    <row r="1190" spans="1:8" s="9" customFormat="1" ht="27.6">
      <c r="A1190" s="21">
        <v>10473</v>
      </c>
      <c r="B1190" s="8" t="s">
        <v>1590</v>
      </c>
      <c r="C1190" s="8" t="s">
        <v>1591</v>
      </c>
      <c r="D1190" s="8" t="s">
        <v>3491</v>
      </c>
      <c r="E1190" s="7">
        <v>102315</v>
      </c>
      <c r="F1190" s="8" t="s">
        <v>5709</v>
      </c>
      <c r="G1190" s="8" t="s">
        <v>5710</v>
      </c>
      <c r="H1190" s="8" t="s">
        <v>3500</v>
      </c>
    </row>
    <row r="1191" spans="1:8" s="9" customFormat="1" ht="27.6">
      <c r="A1191" s="21">
        <v>10473</v>
      </c>
      <c r="B1191" s="8" t="s">
        <v>1590</v>
      </c>
      <c r="C1191" s="8" t="s">
        <v>1591</v>
      </c>
      <c r="D1191" s="8" t="s">
        <v>3491</v>
      </c>
      <c r="E1191" s="7">
        <v>102621</v>
      </c>
      <c r="F1191" s="8" t="s">
        <v>5711</v>
      </c>
      <c r="G1191" s="8" t="s">
        <v>5711</v>
      </c>
      <c r="H1191" s="8" t="s">
        <v>3500</v>
      </c>
    </row>
    <row r="1192" spans="1:8" s="9" customFormat="1" ht="41.4">
      <c r="A1192" s="21">
        <v>10473</v>
      </c>
      <c r="B1192" s="8" t="s">
        <v>1590</v>
      </c>
      <c r="C1192" s="8" t="s">
        <v>1591</v>
      </c>
      <c r="D1192" s="8" t="s">
        <v>3491</v>
      </c>
      <c r="E1192" s="7">
        <v>103478</v>
      </c>
      <c r="F1192" s="8" t="s">
        <v>5712</v>
      </c>
      <c r="G1192" s="8" t="s">
        <v>5713</v>
      </c>
      <c r="H1192" s="8" t="s">
        <v>3624</v>
      </c>
    </row>
    <row r="1193" spans="1:8" s="9" customFormat="1" ht="41.4">
      <c r="A1193" s="21">
        <v>10473</v>
      </c>
      <c r="B1193" s="8" t="s">
        <v>1590</v>
      </c>
      <c r="C1193" s="8" t="s">
        <v>1591</v>
      </c>
      <c r="D1193" s="8" t="s">
        <v>3491</v>
      </c>
      <c r="E1193" s="7">
        <v>103480</v>
      </c>
      <c r="F1193" s="8" t="s">
        <v>5714</v>
      </c>
      <c r="G1193" s="8" t="s">
        <v>5715</v>
      </c>
      <c r="H1193" s="8" t="s">
        <v>3624</v>
      </c>
    </row>
    <row r="1194" spans="1:8" s="9" customFormat="1" ht="41.4">
      <c r="A1194" s="21">
        <v>10473</v>
      </c>
      <c r="B1194" s="8" t="s">
        <v>1590</v>
      </c>
      <c r="C1194" s="8" t="s">
        <v>1591</v>
      </c>
      <c r="D1194" s="8" t="s">
        <v>3692</v>
      </c>
      <c r="E1194" s="7">
        <v>104585</v>
      </c>
      <c r="F1194" s="8" t="s">
        <v>5716</v>
      </c>
      <c r="G1194" s="8" t="s">
        <v>5717</v>
      </c>
      <c r="H1194" s="8" t="s">
        <v>3832</v>
      </c>
    </row>
    <row r="1195" spans="1:8" s="9" customFormat="1" ht="55.2">
      <c r="A1195" s="21">
        <v>10473</v>
      </c>
      <c r="B1195" s="8" t="s">
        <v>1590</v>
      </c>
      <c r="C1195" s="8" t="s">
        <v>1591</v>
      </c>
      <c r="D1195" s="8" t="s">
        <v>3692</v>
      </c>
      <c r="E1195" s="7">
        <v>100488</v>
      </c>
      <c r="F1195" s="8" t="s">
        <v>5718</v>
      </c>
      <c r="G1195" s="8" t="s">
        <v>5719</v>
      </c>
      <c r="H1195" s="8" t="s">
        <v>3832</v>
      </c>
    </row>
    <row r="1196" spans="1:8" s="9" customFormat="1" ht="55.2">
      <c r="A1196" s="21">
        <v>10473</v>
      </c>
      <c r="B1196" s="8" t="s">
        <v>1590</v>
      </c>
      <c r="C1196" s="8" t="s">
        <v>1591</v>
      </c>
      <c r="D1196" s="8" t="s">
        <v>3708</v>
      </c>
      <c r="E1196" s="7">
        <v>104580</v>
      </c>
      <c r="F1196" s="8" t="s">
        <v>5720</v>
      </c>
      <c r="G1196" s="8" t="s">
        <v>5721</v>
      </c>
      <c r="H1196" s="8" t="s">
        <v>3500</v>
      </c>
    </row>
    <row r="1197" spans="1:8" s="9" customFormat="1" ht="69">
      <c r="A1197" s="21">
        <v>10473</v>
      </c>
      <c r="B1197" s="8" t="s">
        <v>1590</v>
      </c>
      <c r="C1197" s="8" t="s">
        <v>1591</v>
      </c>
      <c r="D1197" s="8" t="s">
        <v>3708</v>
      </c>
      <c r="E1197" s="7">
        <v>104591</v>
      </c>
      <c r="F1197" s="8" t="s">
        <v>5722</v>
      </c>
      <c r="G1197" s="8" t="s">
        <v>5723</v>
      </c>
      <c r="H1197" s="8" t="s">
        <v>3500</v>
      </c>
    </row>
    <row r="1198" spans="1:8" s="9" customFormat="1" ht="69">
      <c r="A1198" s="21">
        <v>10473</v>
      </c>
      <c r="B1198" s="8" t="s">
        <v>1590</v>
      </c>
      <c r="C1198" s="8" t="s">
        <v>1591</v>
      </c>
      <c r="D1198" s="8" t="s">
        <v>3708</v>
      </c>
      <c r="E1198" s="7">
        <v>104592</v>
      </c>
      <c r="F1198" s="8" t="s">
        <v>5724</v>
      </c>
      <c r="G1198" s="8" t="s">
        <v>5725</v>
      </c>
      <c r="H1198" s="8" t="s">
        <v>3500</v>
      </c>
    </row>
    <row r="1199" spans="1:8" s="9" customFormat="1" ht="69">
      <c r="A1199" s="21">
        <v>10473</v>
      </c>
      <c r="B1199" s="8" t="s">
        <v>1590</v>
      </c>
      <c r="C1199" s="8" t="s">
        <v>1591</v>
      </c>
      <c r="D1199" s="8" t="s">
        <v>3708</v>
      </c>
      <c r="E1199" s="7">
        <v>104593</v>
      </c>
      <c r="F1199" s="8" t="s">
        <v>5726</v>
      </c>
      <c r="G1199" s="8" t="s">
        <v>5727</v>
      </c>
      <c r="H1199" s="8" t="s">
        <v>3500</v>
      </c>
    </row>
    <row r="1200" spans="1:8" s="9" customFormat="1" ht="41.4">
      <c r="A1200" s="21">
        <v>10473</v>
      </c>
      <c r="B1200" s="8" t="s">
        <v>1590</v>
      </c>
      <c r="C1200" s="8" t="s">
        <v>1591</v>
      </c>
      <c r="D1200" s="8" t="s">
        <v>3708</v>
      </c>
      <c r="E1200" s="7">
        <v>104594</v>
      </c>
      <c r="F1200" s="8" t="s">
        <v>5728</v>
      </c>
      <c r="G1200" s="8" t="s">
        <v>5729</v>
      </c>
      <c r="H1200" s="8" t="s">
        <v>3500</v>
      </c>
    </row>
    <row r="1201" spans="1:8" s="9" customFormat="1" ht="27.6">
      <c r="A1201" s="21">
        <v>10473</v>
      </c>
      <c r="B1201" s="8" t="s">
        <v>1590</v>
      </c>
      <c r="C1201" s="8" t="s">
        <v>1591</v>
      </c>
      <c r="D1201" s="8" t="s">
        <v>3708</v>
      </c>
      <c r="E1201" s="7">
        <v>100218</v>
      </c>
      <c r="F1201" s="8" t="s">
        <v>5730</v>
      </c>
      <c r="G1201" s="8" t="s">
        <v>5731</v>
      </c>
      <c r="H1201" s="8" t="s">
        <v>3600</v>
      </c>
    </row>
    <row r="1202" spans="1:8" s="9" customFormat="1" ht="27.6">
      <c r="A1202" s="21">
        <v>10473</v>
      </c>
      <c r="B1202" s="8" t="s">
        <v>1590</v>
      </c>
      <c r="C1202" s="8" t="s">
        <v>1591</v>
      </c>
      <c r="D1202" s="8" t="s">
        <v>3708</v>
      </c>
      <c r="E1202" s="7">
        <v>100224</v>
      </c>
      <c r="F1202" s="8" t="s">
        <v>5732</v>
      </c>
      <c r="G1202" s="8" t="s">
        <v>5733</v>
      </c>
      <c r="H1202" s="8" t="s">
        <v>3600</v>
      </c>
    </row>
    <row r="1203" spans="1:8" s="9" customFormat="1" ht="27.6">
      <c r="A1203" s="21">
        <v>10473</v>
      </c>
      <c r="B1203" s="8" t="s">
        <v>1590</v>
      </c>
      <c r="C1203" s="8" t="s">
        <v>1591</v>
      </c>
      <c r="D1203" s="8" t="s">
        <v>3708</v>
      </c>
      <c r="E1203" s="7">
        <v>100226</v>
      </c>
      <c r="F1203" s="8" t="s">
        <v>5734</v>
      </c>
      <c r="G1203" s="8" t="s">
        <v>5735</v>
      </c>
      <c r="H1203" s="8" t="s">
        <v>3600</v>
      </c>
    </row>
    <row r="1204" spans="1:8" s="9" customFormat="1" ht="41.4">
      <c r="A1204" s="21">
        <v>10473</v>
      </c>
      <c r="B1204" s="8" t="s">
        <v>1590</v>
      </c>
      <c r="C1204" s="8" t="s">
        <v>1591</v>
      </c>
      <c r="D1204" s="8" t="s">
        <v>3708</v>
      </c>
      <c r="E1204" s="7">
        <v>100228</v>
      </c>
      <c r="F1204" s="8" t="s">
        <v>5736</v>
      </c>
      <c r="G1204" s="8" t="s">
        <v>5737</v>
      </c>
      <c r="H1204" s="8" t="s">
        <v>3600</v>
      </c>
    </row>
    <row r="1205" spans="1:8" s="9" customFormat="1" ht="41.4">
      <c r="A1205" s="21">
        <v>10493</v>
      </c>
      <c r="B1205" s="8" t="s">
        <v>1600</v>
      </c>
      <c r="C1205" s="8" t="s">
        <v>1601</v>
      </c>
      <c r="D1205" s="8" t="s">
        <v>3708</v>
      </c>
      <c r="E1205" s="7">
        <v>102245</v>
      </c>
      <c r="F1205" s="8" t="s">
        <v>5738</v>
      </c>
      <c r="G1205" s="8" t="s">
        <v>5739</v>
      </c>
      <c r="H1205" s="8" t="s">
        <v>3500</v>
      </c>
    </row>
    <row r="1206" spans="1:8" s="9" customFormat="1" ht="41.4">
      <c r="A1206" s="21">
        <v>10493</v>
      </c>
      <c r="B1206" s="8" t="s">
        <v>1600</v>
      </c>
      <c r="C1206" s="8" t="s">
        <v>1601</v>
      </c>
      <c r="D1206" s="8" t="s">
        <v>3708</v>
      </c>
      <c r="E1206" s="7">
        <v>102246</v>
      </c>
      <c r="F1206" s="8" t="s">
        <v>5740</v>
      </c>
      <c r="G1206" s="8" t="s">
        <v>5741</v>
      </c>
      <c r="H1206" s="8" t="s">
        <v>3500</v>
      </c>
    </row>
    <row r="1207" spans="1:8" s="9" customFormat="1" ht="55.2">
      <c r="A1207" s="21">
        <v>10493</v>
      </c>
      <c r="B1207" s="8" t="s">
        <v>1600</v>
      </c>
      <c r="C1207" s="8" t="s">
        <v>1601</v>
      </c>
      <c r="D1207" s="8" t="s">
        <v>3708</v>
      </c>
      <c r="E1207" s="7">
        <v>102247</v>
      </c>
      <c r="F1207" s="8" t="s">
        <v>5742</v>
      </c>
      <c r="G1207" s="8" t="s">
        <v>5743</v>
      </c>
      <c r="H1207" s="8" t="s">
        <v>3500</v>
      </c>
    </row>
    <row r="1208" spans="1:8" s="9" customFormat="1" ht="27.6">
      <c r="A1208" s="21">
        <v>10493</v>
      </c>
      <c r="B1208" s="8" t="s">
        <v>1600</v>
      </c>
      <c r="C1208" s="8" t="s">
        <v>1601</v>
      </c>
      <c r="D1208" s="8" t="s">
        <v>3708</v>
      </c>
      <c r="E1208" s="7">
        <v>102248</v>
      </c>
      <c r="F1208" s="8" t="s">
        <v>5744</v>
      </c>
      <c r="G1208" s="8" t="s">
        <v>5745</v>
      </c>
      <c r="H1208" s="8" t="s">
        <v>3500</v>
      </c>
    </row>
    <row r="1209" spans="1:8" s="9" customFormat="1" ht="27.6">
      <c r="A1209" s="21">
        <v>10493</v>
      </c>
      <c r="B1209" s="8" t="s">
        <v>1600</v>
      </c>
      <c r="C1209" s="8" t="s">
        <v>1601</v>
      </c>
      <c r="D1209" s="8" t="s">
        <v>3708</v>
      </c>
      <c r="E1209" s="7">
        <v>102249</v>
      </c>
      <c r="F1209" s="8" t="s">
        <v>5746</v>
      </c>
      <c r="G1209" s="8" t="s">
        <v>5747</v>
      </c>
      <c r="H1209" s="8" t="s">
        <v>3500</v>
      </c>
    </row>
    <row r="1210" spans="1:8" s="9" customFormat="1" ht="27.6">
      <c r="A1210" s="21">
        <v>10493</v>
      </c>
      <c r="B1210" s="8" t="s">
        <v>1600</v>
      </c>
      <c r="C1210" s="8" t="s">
        <v>1601</v>
      </c>
      <c r="D1210" s="8" t="s">
        <v>3708</v>
      </c>
      <c r="E1210" s="7">
        <v>102250</v>
      </c>
      <c r="F1210" s="8" t="s">
        <v>5748</v>
      </c>
      <c r="G1210" s="8" t="s">
        <v>5749</v>
      </c>
      <c r="H1210" s="8" t="s">
        <v>3500</v>
      </c>
    </row>
    <row r="1211" spans="1:8" s="9" customFormat="1" ht="27.6">
      <c r="A1211" s="21">
        <v>10493</v>
      </c>
      <c r="B1211" s="8" t="s">
        <v>1600</v>
      </c>
      <c r="C1211" s="8" t="s">
        <v>1601</v>
      </c>
      <c r="D1211" s="8" t="s">
        <v>3708</v>
      </c>
      <c r="E1211" s="7">
        <v>102251</v>
      </c>
      <c r="F1211" s="8" t="s">
        <v>5750</v>
      </c>
      <c r="G1211" s="8" t="s">
        <v>5751</v>
      </c>
      <c r="H1211" s="8" t="s">
        <v>3500</v>
      </c>
    </row>
    <row r="1212" spans="1:8" s="9" customFormat="1" ht="27.6">
      <c r="A1212" s="21">
        <v>10493</v>
      </c>
      <c r="B1212" s="8" t="s">
        <v>1600</v>
      </c>
      <c r="C1212" s="8" t="s">
        <v>1601</v>
      </c>
      <c r="D1212" s="8" t="s">
        <v>3708</v>
      </c>
      <c r="E1212" s="7">
        <v>102252</v>
      </c>
      <c r="F1212" s="8" t="s">
        <v>5752</v>
      </c>
      <c r="G1212" s="8" t="s">
        <v>5753</v>
      </c>
      <c r="H1212" s="8" t="s">
        <v>3500</v>
      </c>
    </row>
    <row r="1213" spans="1:8" s="9" customFormat="1" ht="27.6">
      <c r="A1213" s="21">
        <v>10493</v>
      </c>
      <c r="B1213" s="8" t="s">
        <v>1600</v>
      </c>
      <c r="C1213" s="8" t="s">
        <v>1601</v>
      </c>
      <c r="D1213" s="8" t="s">
        <v>3708</v>
      </c>
      <c r="E1213" s="7">
        <v>102253</v>
      </c>
      <c r="F1213" s="8" t="s">
        <v>5754</v>
      </c>
      <c r="G1213" s="8" t="s">
        <v>5755</v>
      </c>
      <c r="H1213" s="8" t="s">
        <v>3500</v>
      </c>
    </row>
    <row r="1214" spans="1:8" s="9" customFormat="1" ht="27.6">
      <c r="A1214" s="21">
        <v>10493</v>
      </c>
      <c r="B1214" s="8" t="s">
        <v>1600</v>
      </c>
      <c r="C1214" s="8" t="s">
        <v>1601</v>
      </c>
      <c r="D1214" s="8" t="s">
        <v>3708</v>
      </c>
      <c r="E1214" s="7">
        <v>102254</v>
      </c>
      <c r="F1214" s="8" t="s">
        <v>5756</v>
      </c>
      <c r="G1214" s="8" t="s">
        <v>5757</v>
      </c>
      <c r="H1214" s="8" t="s">
        <v>3500</v>
      </c>
    </row>
    <row r="1215" spans="1:8" s="9" customFormat="1" ht="27.6">
      <c r="A1215" s="21">
        <v>10493</v>
      </c>
      <c r="B1215" s="8" t="s">
        <v>1600</v>
      </c>
      <c r="C1215" s="8" t="s">
        <v>1601</v>
      </c>
      <c r="D1215" s="8" t="s">
        <v>3708</v>
      </c>
      <c r="E1215" s="7">
        <v>102780</v>
      </c>
      <c r="F1215" s="8" t="s">
        <v>5758</v>
      </c>
      <c r="G1215" s="8" t="s">
        <v>5758</v>
      </c>
      <c r="H1215" s="8" t="s">
        <v>3500</v>
      </c>
    </row>
    <row r="1216" spans="1:8" s="9" customFormat="1" ht="27.6">
      <c r="A1216" s="21">
        <v>10493</v>
      </c>
      <c r="B1216" s="8" t="s">
        <v>1600</v>
      </c>
      <c r="C1216" s="8" t="s">
        <v>1601</v>
      </c>
      <c r="D1216" s="8" t="s">
        <v>3708</v>
      </c>
      <c r="E1216" s="7">
        <v>102783</v>
      </c>
      <c r="F1216" s="8" t="s">
        <v>5759</v>
      </c>
      <c r="G1216" s="8" t="s">
        <v>5759</v>
      </c>
      <c r="H1216" s="8" t="s">
        <v>3500</v>
      </c>
    </row>
    <row r="1217" spans="1:8" s="9" customFormat="1" ht="27.6">
      <c r="A1217" s="21">
        <v>10493</v>
      </c>
      <c r="B1217" s="8" t="s">
        <v>1600</v>
      </c>
      <c r="C1217" s="8" t="s">
        <v>1601</v>
      </c>
      <c r="D1217" s="8" t="s">
        <v>3708</v>
      </c>
      <c r="E1217" s="7">
        <v>102786</v>
      </c>
      <c r="F1217" s="8" t="s">
        <v>5760</v>
      </c>
      <c r="G1217" s="8" t="s">
        <v>5760</v>
      </c>
      <c r="H1217" s="8" t="s">
        <v>3500</v>
      </c>
    </row>
    <row r="1218" spans="1:8" s="9" customFormat="1" ht="27.6">
      <c r="A1218" s="21">
        <v>10493</v>
      </c>
      <c r="B1218" s="8" t="s">
        <v>1600</v>
      </c>
      <c r="C1218" s="8" t="s">
        <v>1601</v>
      </c>
      <c r="D1218" s="8" t="s">
        <v>3708</v>
      </c>
      <c r="E1218" s="7">
        <v>102789</v>
      </c>
      <c r="F1218" s="8" t="s">
        <v>5761</v>
      </c>
      <c r="G1218" s="8" t="s">
        <v>5761</v>
      </c>
      <c r="H1218" s="8" t="s">
        <v>3500</v>
      </c>
    </row>
    <row r="1219" spans="1:8" s="9" customFormat="1" ht="27.6">
      <c r="A1219" s="21">
        <v>10493</v>
      </c>
      <c r="B1219" s="8" t="s">
        <v>1600</v>
      </c>
      <c r="C1219" s="8" t="s">
        <v>1601</v>
      </c>
      <c r="D1219" s="8" t="s">
        <v>3708</v>
      </c>
      <c r="E1219" s="7">
        <v>104597</v>
      </c>
      <c r="F1219" s="8" t="s">
        <v>5762</v>
      </c>
      <c r="G1219" s="8" t="s">
        <v>5763</v>
      </c>
      <c r="H1219" s="8" t="s">
        <v>3500</v>
      </c>
    </row>
    <row r="1220" spans="1:8" s="9" customFormat="1" ht="55.2">
      <c r="A1220" s="21">
        <v>10493</v>
      </c>
      <c r="B1220" s="8" t="s">
        <v>1600</v>
      </c>
      <c r="C1220" s="8" t="s">
        <v>1601</v>
      </c>
      <c r="D1220" s="8" t="s">
        <v>3708</v>
      </c>
      <c r="E1220" s="7">
        <v>104598</v>
      </c>
      <c r="F1220" s="8" t="s">
        <v>5764</v>
      </c>
      <c r="G1220" s="8" t="s">
        <v>5765</v>
      </c>
      <c r="H1220" s="8" t="s">
        <v>3500</v>
      </c>
    </row>
    <row r="1221" spans="1:8" s="9" customFormat="1" ht="27.6">
      <c r="A1221" s="21">
        <v>10497</v>
      </c>
      <c r="B1221" s="8" t="s">
        <v>1658</v>
      </c>
      <c r="C1221" s="8" t="s">
        <v>1659</v>
      </c>
      <c r="D1221" s="8" t="s">
        <v>3497</v>
      </c>
      <c r="E1221" s="7">
        <v>104046</v>
      </c>
      <c r="F1221" s="8" t="s">
        <v>5766</v>
      </c>
      <c r="G1221" s="8" t="s">
        <v>5767</v>
      </c>
      <c r="H1221" s="8" t="s">
        <v>3505</v>
      </c>
    </row>
    <row r="1222" spans="1:8" s="9" customFormat="1" ht="27.6">
      <c r="A1222" s="21">
        <v>10497</v>
      </c>
      <c r="B1222" s="8" t="s">
        <v>1658</v>
      </c>
      <c r="C1222" s="8" t="s">
        <v>1659</v>
      </c>
      <c r="D1222" s="8" t="s">
        <v>3497</v>
      </c>
      <c r="E1222" s="7">
        <v>104047</v>
      </c>
      <c r="F1222" s="8" t="s">
        <v>5768</v>
      </c>
      <c r="G1222" s="8" t="s">
        <v>5769</v>
      </c>
      <c r="H1222" s="8" t="s">
        <v>3505</v>
      </c>
    </row>
    <row r="1223" spans="1:8" s="9" customFormat="1" ht="55.2">
      <c r="A1223" s="21">
        <v>10497</v>
      </c>
      <c r="B1223" s="8" t="s">
        <v>1658</v>
      </c>
      <c r="C1223" s="8" t="s">
        <v>1659</v>
      </c>
      <c r="D1223" s="8" t="s">
        <v>3491</v>
      </c>
      <c r="E1223" s="7">
        <v>101082</v>
      </c>
      <c r="F1223" s="8" t="s">
        <v>5770</v>
      </c>
      <c r="G1223" s="8" t="s">
        <v>5771</v>
      </c>
      <c r="H1223" s="8" t="s">
        <v>3640</v>
      </c>
    </row>
    <row r="1224" spans="1:8" s="9" customFormat="1" ht="55.2">
      <c r="A1224" s="21">
        <v>10497</v>
      </c>
      <c r="B1224" s="8" t="s">
        <v>1658</v>
      </c>
      <c r="C1224" s="8" t="s">
        <v>1659</v>
      </c>
      <c r="D1224" s="8" t="s">
        <v>3692</v>
      </c>
      <c r="E1224" s="7">
        <v>100490</v>
      </c>
      <c r="F1224" s="8" t="s">
        <v>5772</v>
      </c>
      <c r="G1224" s="8" t="s">
        <v>5773</v>
      </c>
      <c r="H1224" s="8" t="s">
        <v>3832</v>
      </c>
    </row>
    <row r="1225" spans="1:8" s="9" customFormat="1" ht="41.4">
      <c r="A1225" s="21">
        <v>10513</v>
      </c>
      <c r="B1225" s="8" t="s">
        <v>1664</v>
      </c>
      <c r="C1225" s="8" t="s">
        <v>1665</v>
      </c>
      <c r="D1225" s="8" t="s">
        <v>3497</v>
      </c>
      <c r="E1225" s="7">
        <v>104147</v>
      </c>
      <c r="F1225" s="8" t="s">
        <v>5774</v>
      </c>
      <c r="G1225" s="8" t="s">
        <v>5775</v>
      </c>
      <c r="H1225" s="8" t="s">
        <v>3500</v>
      </c>
    </row>
    <row r="1226" spans="1:8" s="9" customFormat="1" ht="27.6">
      <c r="A1226" s="21">
        <v>10513</v>
      </c>
      <c r="B1226" s="8" t="s">
        <v>1664</v>
      </c>
      <c r="C1226" s="8" t="s">
        <v>1665</v>
      </c>
      <c r="D1226" s="8" t="s">
        <v>3497</v>
      </c>
      <c r="E1226" s="7">
        <v>104149</v>
      </c>
      <c r="F1226" s="8" t="s">
        <v>5776</v>
      </c>
      <c r="G1226" s="8" t="s">
        <v>5777</v>
      </c>
      <c r="H1226" s="8" t="s">
        <v>3500</v>
      </c>
    </row>
    <row r="1227" spans="1:8" s="9" customFormat="1" ht="27.6">
      <c r="A1227" s="21">
        <v>10513</v>
      </c>
      <c r="B1227" s="8" t="s">
        <v>1664</v>
      </c>
      <c r="C1227" s="8" t="s">
        <v>1665</v>
      </c>
      <c r="D1227" s="8" t="s">
        <v>3497</v>
      </c>
      <c r="E1227" s="7">
        <v>104036</v>
      </c>
      <c r="F1227" s="8" t="s">
        <v>5778</v>
      </c>
      <c r="G1227" s="8" t="s">
        <v>5779</v>
      </c>
      <c r="H1227" s="8" t="s">
        <v>3500</v>
      </c>
    </row>
    <row r="1228" spans="1:8" s="9" customFormat="1" ht="27.6">
      <c r="A1228" s="21">
        <v>10513</v>
      </c>
      <c r="B1228" s="8" t="s">
        <v>1664</v>
      </c>
      <c r="C1228" s="8" t="s">
        <v>1665</v>
      </c>
      <c r="D1228" s="8" t="s">
        <v>3597</v>
      </c>
      <c r="E1228" s="7">
        <v>100523</v>
      </c>
      <c r="F1228" s="8" t="s">
        <v>5780</v>
      </c>
      <c r="G1228" s="8" t="s">
        <v>5781</v>
      </c>
      <c r="H1228" s="8" t="s">
        <v>3600</v>
      </c>
    </row>
    <row r="1229" spans="1:8" s="9" customFormat="1" ht="41.4">
      <c r="A1229" s="21">
        <v>10513</v>
      </c>
      <c r="B1229" s="8" t="s">
        <v>1664</v>
      </c>
      <c r="C1229" s="8" t="s">
        <v>1665</v>
      </c>
      <c r="D1229" s="8" t="s">
        <v>3597</v>
      </c>
      <c r="E1229" s="7">
        <v>100525</v>
      </c>
      <c r="F1229" s="8" t="s">
        <v>5782</v>
      </c>
      <c r="G1229" s="8" t="s">
        <v>5783</v>
      </c>
      <c r="H1229" s="8" t="s">
        <v>3600</v>
      </c>
    </row>
    <row r="1230" spans="1:8" s="9" customFormat="1" ht="41.4">
      <c r="A1230" s="21">
        <v>10513</v>
      </c>
      <c r="B1230" s="8" t="s">
        <v>1664</v>
      </c>
      <c r="C1230" s="8" t="s">
        <v>1665</v>
      </c>
      <c r="D1230" s="8" t="s">
        <v>3597</v>
      </c>
      <c r="E1230" s="7">
        <v>100527</v>
      </c>
      <c r="F1230" s="8" t="s">
        <v>5784</v>
      </c>
      <c r="G1230" s="8" t="s">
        <v>5785</v>
      </c>
      <c r="H1230" s="8" t="s">
        <v>3600</v>
      </c>
    </row>
    <row r="1231" spans="1:8" s="9" customFormat="1" ht="41.4">
      <c r="A1231" s="21">
        <v>10513</v>
      </c>
      <c r="B1231" s="8" t="s">
        <v>1664</v>
      </c>
      <c r="C1231" s="8" t="s">
        <v>1665</v>
      </c>
      <c r="D1231" s="8" t="s">
        <v>3597</v>
      </c>
      <c r="E1231" s="7">
        <v>100577</v>
      </c>
      <c r="F1231" s="8" t="s">
        <v>5786</v>
      </c>
      <c r="G1231" s="8" t="s">
        <v>5787</v>
      </c>
      <c r="H1231" s="8" t="s">
        <v>3600</v>
      </c>
    </row>
    <row r="1232" spans="1:8" s="9" customFormat="1" ht="27.6">
      <c r="A1232" s="21">
        <v>10513</v>
      </c>
      <c r="B1232" s="8" t="s">
        <v>1664</v>
      </c>
      <c r="C1232" s="8" t="s">
        <v>1665</v>
      </c>
      <c r="D1232" s="8" t="s">
        <v>3597</v>
      </c>
      <c r="E1232" s="7">
        <v>100579</v>
      </c>
      <c r="F1232" s="8" t="s">
        <v>5788</v>
      </c>
      <c r="G1232" s="8" t="s">
        <v>5789</v>
      </c>
      <c r="H1232" s="8" t="s">
        <v>3600</v>
      </c>
    </row>
    <row r="1233" spans="1:8" s="9" customFormat="1" ht="41.4">
      <c r="A1233" s="21">
        <v>10513</v>
      </c>
      <c r="B1233" s="8" t="s">
        <v>1664</v>
      </c>
      <c r="C1233" s="8" t="s">
        <v>1665</v>
      </c>
      <c r="D1233" s="8" t="s">
        <v>3491</v>
      </c>
      <c r="E1233" s="7">
        <v>101293</v>
      </c>
      <c r="F1233" s="8" t="s">
        <v>5790</v>
      </c>
      <c r="G1233" s="8" t="s">
        <v>5791</v>
      </c>
      <c r="H1233" s="8" t="s">
        <v>3500</v>
      </c>
    </row>
    <row r="1234" spans="1:8" s="9" customFormat="1" ht="41.4">
      <c r="A1234" s="21">
        <v>10513</v>
      </c>
      <c r="B1234" s="8" t="s">
        <v>1664</v>
      </c>
      <c r="C1234" s="8" t="s">
        <v>1665</v>
      </c>
      <c r="D1234" s="8" t="s">
        <v>3491</v>
      </c>
      <c r="E1234" s="7">
        <v>101431</v>
      </c>
      <c r="F1234" s="8" t="s">
        <v>5792</v>
      </c>
      <c r="G1234" s="8" t="s">
        <v>5793</v>
      </c>
      <c r="H1234" s="8" t="s">
        <v>3500</v>
      </c>
    </row>
    <row r="1235" spans="1:8" s="9" customFormat="1" ht="41.4">
      <c r="A1235" s="21">
        <v>10513</v>
      </c>
      <c r="B1235" s="8" t="s">
        <v>1664</v>
      </c>
      <c r="C1235" s="8" t="s">
        <v>1665</v>
      </c>
      <c r="D1235" s="8" t="s">
        <v>3491</v>
      </c>
      <c r="E1235" s="7">
        <v>101961</v>
      </c>
      <c r="F1235" s="8" t="s">
        <v>5794</v>
      </c>
      <c r="G1235" s="8" t="s">
        <v>5795</v>
      </c>
      <c r="H1235" s="8" t="s">
        <v>3500</v>
      </c>
    </row>
    <row r="1236" spans="1:8" s="9" customFormat="1" ht="55.2">
      <c r="A1236" s="21">
        <v>10513</v>
      </c>
      <c r="B1236" s="8" t="s">
        <v>1664</v>
      </c>
      <c r="C1236" s="8" t="s">
        <v>1665</v>
      </c>
      <c r="D1236" s="8" t="s">
        <v>3491</v>
      </c>
      <c r="E1236" s="7">
        <v>102166</v>
      </c>
      <c r="F1236" s="8" t="s">
        <v>5796</v>
      </c>
      <c r="G1236" s="8" t="s">
        <v>5797</v>
      </c>
      <c r="H1236" s="8" t="s">
        <v>3500</v>
      </c>
    </row>
    <row r="1237" spans="1:8" s="9" customFormat="1" ht="55.2">
      <c r="A1237" s="21">
        <v>10513</v>
      </c>
      <c r="B1237" s="8" t="s">
        <v>1664</v>
      </c>
      <c r="C1237" s="8" t="s">
        <v>1665</v>
      </c>
      <c r="D1237" s="8" t="s">
        <v>3491</v>
      </c>
      <c r="E1237" s="7">
        <v>102168</v>
      </c>
      <c r="F1237" s="8" t="s">
        <v>5798</v>
      </c>
      <c r="G1237" s="8" t="s">
        <v>5799</v>
      </c>
      <c r="H1237" s="8" t="s">
        <v>3500</v>
      </c>
    </row>
    <row r="1238" spans="1:8" s="9" customFormat="1" ht="55.2">
      <c r="A1238" s="21">
        <v>10513</v>
      </c>
      <c r="B1238" s="8" t="s">
        <v>1664</v>
      </c>
      <c r="C1238" s="8" t="s">
        <v>1665</v>
      </c>
      <c r="D1238" s="8" t="s">
        <v>3491</v>
      </c>
      <c r="E1238" s="7">
        <v>102170</v>
      </c>
      <c r="F1238" s="8" t="s">
        <v>5800</v>
      </c>
      <c r="G1238" s="8" t="s">
        <v>5801</v>
      </c>
      <c r="H1238" s="8" t="s">
        <v>3500</v>
      </c>
    </row>
    <row r="1239" spans="1:8" s="9" customFormat="1" ht="55.2">
      <c r="A1239" s="21">
        <v>10513</v>
      </c>
      <c r="B1239" s="8" t="s">
        <v>1664</v>
      </c>
      <c r="C1239" s="8" t="s">
        <v>1665</v>
      </c>
      <c r="D1239" s="8" t="s">
        <v>3491</v>
      </c>
      <c r="E1239" s="7">
        <v>103116</v>
      </c>
      <c r="F1239" s="8" t="s">
        <v>5802</v>
      </c>
      <c r="G1239" s="8" t="s">
        <v>5803</v>
      </c>
      <c r="H1239" s="8" t="s">
        <v>3500</v>
      </c>
    </row>
    <row r="1240" spans="1:8" s="9" customFormat="1" ht="27.6">
      <c r="A1240" s="21">
        <v>10513</v>
      </c>
      <c r="B1240" s="8" t="s">
        <v>1664</v>
      </c>
      <c r="C1240" s="8" t="s">
        <v>1665</v>
      </c>
      <c r="D1240" s="8" t="s">
        <v>3491</v>
      </c>
      <c r="E1240" s="7">
        <v>100019</v>
      </c>
      <c r="F1240" s="8" t="s">
        <v>5804</v>
      </c>
      <c r="G1240" s="8" t="s">
        <v>5804</v>
      </c>
      <c r="H1240" s="8" t="s">
        <v>3500</v>
      </c>
    </row>
    <row r="1241" spans="1:8" s="9" customFormat="1" ht="27.6">
      <c r="A1241" s="21">
        <v>10513</v>
      </c>
      <c r="B1241" s="8" t="s">
        <v>1664</v>
      </c>
      <c r="C1241" s="8" t="s">
        <v>1665</v>
      </c>
      <c r="D1241" s="8" t="s">
        <v>3491</v>
      </c>
      <c r="E1241" s="7">
        <v>100021</v>
      </c>
      <c r="F1241" s="8" t="s">
        <v>5805</v>
      </c>
      <c r="G1241" s="8" t="s">
        <v>5805</v>
      </c>
      <c r="H1241" s="8" t="s">
        <v>3500</v>
      </c>
    </row>
    <row r="1242" spans="1:8" s="9" customFormat="1" ht="41.4">
      <c r="A1242" s="21">
        <v>10513</v>
      </c>
      <c r="B1242" s="8" t="s">
        <v>1664</v>
      </c>
      <c r="C1242" s="8" t="s">
        <v>1665</v>
      </c>
      <c r="D1242" s="8" t="s">
        <v>3708</v>
      </c>
      <c r="E1242" s="7">
        <v>104125</v>
      </c>
      <c r="F1242" s="8" t="s">
        <v>5806</v>
      </c>
      <c r="G1242" s="8" t="s">
        <v>5807</v>
      </c>
      <c r="H1242" s="8" t="s">
        <v>3500</v>
      </c>
    </row>
    <row r="1243" spans="1:8" s="9" customFormat="1" ht="41.4">
      <c r="A1243" s="21">
        <v>10513</v>
      </c>
      <c r="B1243" s="8" t="s">
        <v>1664</v>
      </c>
      <c r="C1243" s="8" t="s">
        <v>1665</v>
      </c>
      <c r="D1243" s="8" t="s">
        <v>3708</v>
      </c>
      <c r="E1243" s="7">
        <v>102300</v>
      </c>
      <c r="F1243" s="8" t="s">
        <v>5808</v>
      </c>
      <c r="G1243" s="8" t="s">
        <v>5809</v>
      </c>
      <c r="H1243" s="8" t="s">
        <v>3500</v>
      </c>
    </row>
    <row r="1244" spans="1:8" s="9" customFormat="1" ht="41.4">
      <c r="A1244" s="21">
        <v>10513</v>
      </c>
      <c r="B1244" s="8" t="s">
        <v>1664</v>
      </c>
      <c r="C1244" s="8" t="s">
        <v>1665</v>
      </c>
      <c r="D1244" s="8" t="s">
        <v>3708</v>
      </c>
      <c r="E1244" s="7">
        <v>102616</v>
      </c>
      <c r="F1244" s="8" t="s">
        <v>5810</v>
      </c>
      <c r="G1244" s="8" t="s">
        <v>5811</v>
      </c>
      <c r="H1244" s="8" t="s">
        <v>3500</v>
      </c>
    </row>
    <row r="1245" spans="1:8" s="9" customFormat="1" ht="55.2">
      <c r="A1245" s="21">
        <v>10513</v>
      </c>
      <c r="B1245" s="8" t="s">
        <v>1664</v>
      </c>
      <c r="C1245" s="8" t="s">
        <v>1665</v>
      </c>
      <c r="D1245" s="8" t="s">
        <v>3708</v>
      </c>
      <c r="E1245" s="7">
        <v>102798</v>
      </c>
      <c r="F1245" s="8" t="s">
        <v>5812</v>
      </c>
      <c r="G1245" s="8" t="s">
        <v>5813</v>
      </c>
      <c r="H1245" s="8" t="s">
        <v>3500</v>
      </c>
    </row>
    <row r="1246" spans="1:8" s="9" customFormat="1" ht="55.2">
      <c r="A1246" s="21">
        <v>10513</v>
      </c>
      <c r="B1246" s="8" t="s">
        <v>1664</v>
      </c>
      <c r="C1246" s="8" t="s">
        <v>1665</v>
      </c>
      <c r="D1246" s="8" t="s">
        <v>3708</v>
      </c>
      <c r="E1246" s="7">
        <v>102800</v>
      </c>
      <c r="F1246" s="8" t="s">
        <v>5814</v>
      </c>
      <c r="G1246" s="8" t="s">
        <v>5815</v>
      </c>
      <c r="H1246" s="8" t="s">
        <v>3500</v>
      </c>
    </row>
    <row r="1247" spans="1:8" s="9" customFormat="1" ht="55.2">
      <c r="A1247" s="21">
        <v>10513</v>
      </c>
      <c r="B1247" s="8" t="s">
        <v>1664</v>
      </c>
      <c r="C1247" s="8" t="s">
        <v>1665</v>
      </c>
      <c r="D1247" s="8" t="s">
        <v>3708</v>
      </c>
      <c r="E1247" s="7">
        <v>102802</v>
      </c>
      <c r="F1247" s="8" t="s">
        <v>5816</v>
      </c>
      <c r="G1247" s="8" t="s">
        <v>5817</v>
      </c>
      <c r="H1247" s="8" t="s">
        <v>3500</v>
      </c>
    </row>
    <row r="1248" spans="1:8" s="9" customFormat="1" ht="41.4">
      <c r="A1248" s="21">
        <v>10513</v>
      </c>
      <c r="B1248" s="8" t="s">
        <v>1664</v>
      </c>
      <c r="C1248" s="8" t="s">
        <v>1665</v>
      </c>
      <c r="D1248" s="8" t="s">
        <v>3708</v>
      </c>
      <c r="E1248" s="7">
        <v>102814</v>
      </c>
      <c r="F1248" s="8" t="s">
        <v>5818</v>
      </c>
      <c r="G1248" s="8" t="s">
        <v>5819</v>
      </c>
      <c r="H1248" s="8" t="s">
        <v>3500</v>
      </c>
    </row>
    <row r="1249" spans="1:8" s="9" customFormat="1" ht="27.6">
      <c r="A1249" s="21">
        <v>10513</v>
      </c>
      <c r="B1249" s="8" t="s">
        <v>1664</v>
      </c>
      <c r="C1249" s="8" t="s">
        <v>1665</v>
      </c>
      <c r="D1249" s="8" t="s">
        <v>3708</v>
      </c>
      <c r="E1249" s="7">
        <v>102818</v>
      </c>
      <c r="F1249" s="8" t="s">
        <v>5820</v>
      </c>
      <c r="G1249" s="8" t="s">
        <v>5821</v>
      </c>
      <c r="H1249" s="8" t="s">
        <v>3500</v>
      </c>
    </row>
    <row r="1250" spans="1:8" s="9" customFormat="1" ht="27.6">
      <c r="A1250" s="21">
        <v>10513</v>
      </c>
      <c r="B1250" s="8" t="s">
        <v>1664</v>
      </c>
      <c r="C1250" s="8" t="s">
        <v>1665</v>
      </c>
      <c r="D1250" s="8" t="s">
        <v>3708</v>
      </c>
      <c r="E1250" s="7">
        <v>104718</v>
      </c>
      <c r="F1250" s="8" t="s">
        <v>5822</v>
      </c>
      <c r="G1250" s="8" t="s">
        <v>5823</v>
      </c>
      <c r="H1250" s="8" t="s">
        <v>3500</v>
      </c>
    </row>
    <row r="1251" spans="1:8" s="9" customFormat="1" ht="41.4">
      <c r="A1251" s="21">
        <v>10523</v>
      </c>
      <c r="B1251" s="8" t="s">
        <v>1686</v>
      </c>
      <c r="C1251" s="8" t="s">
        <v>1687</v>
      </c>
      <c r="D1251" s="8" t="s">
        <v>3597</v>
      </c>
      <c r="E1251" s="7">
        <v>100303</v>
      </c>
      <c r="F1251" s="8" t="s">
        <v>5824</v>
      </c>
      <c r="G1251" s="8" t="s">
        <v>5825</v>
      </c>
      <c r="H1251" s="8" t="s">
        <v>3624</v>
      </c>
    </row>
    <row r="1252" spans="1:8" s="9" customFormat="1" ht="41.4">
      <c r="A1252" s="21">
        <v>10523</v>
      </c>
      <c r="B1252" s="8" t="s">
        <v>1686</v>
      </c>
      <c r="C1252" s="8" t="s">
        <v>1687</v>
      </c>
      <c r="D1252" s="8" t="s">
        <v>3597</v>
      </c>
      <c r="E1252" s="7">
        <v>100305</v>
      </c>
      <c r="F1252" s="8" t="s">
        <v>5826</v>
      </c>
      <c r="G1252" s="8" t="s">
        <v>5827</v>
      </c>
      <c r="H1252" s="8" t="s">
        <v>3624</v>
      </c>
    </row>
    <row r="1253" spans="1:8" s="9" customFormat="1" ht="41.4">
      <c r="A1253" s="21">
        <v>10523</v>
      </c>
      <c r="B1253" s="8" t="s">
        <v>1686</v>
      </c>
      <c r="C1253" s="8" t="s">
        <v>1687</v>
      </c>
      <c r="D1253" s="8" t="s">
        <v>3597</v>
      </c>
      <c r="E1253" s="7">
        <v>100325</v>
      </c>
      <c r="F1253" s="8" t="s">
        <v>5828</v>
      </c>
      <c r="G1253" s="8" t="s">
        <v>5829</v>
      </c>
      <c r="H1253" s="8" t="s">
        <v>3600</v>
      </c>
    </row>
    <row r="1254" spans="1:8" s="9" customFormat="1" ht="55.2">
      <c r="A1254" s="21">
        <v>10523</v>
      </c>
      <c r="B1254" s="8" t="s">
        <v>1686</v>
      </c>
      <c r="C1254" s="8" t="s">
        <v>1687</v>
      </c>
      <c r="D1254" s="8" t="s">
        <v>3708</v>
      </c>
      <c r="E1254" s="7">
        <v>101364</v>
      </c>
      <c r="F1254" s="8" t="s">
        <v>5830</v>
      </c>
      <c r="G1254" s="8" t="s">
        <v>5831</v>
      </c>
      <c r="H1254" s="8" t="s">
        <v>5348</v>
      </c>
    </row>
    <row r="1255" spans="1:8" s="9" customFormat="1" ht="55.2">
      <c r="A1255" s="21">
        <v>10523</v>
      </c>
      <c r="B1255" s="8" t="s">
        <v>1686</v>
      </c>
      <c r="C1255" s="8" t="s">
        <v>1687</v>
      </c>
      <c r="D1255" s="8" t="s">
        <v>3708</v>
      </c>
      <c r="E1255" s="7">
        <v>101400</v>
      </c>
      <c r="F1255" s="8" t="s">
        <v>5832</v>
      </c>
      <c r="G1255" s="8" t="s">
        <v>5833</v>
      </c>
      <c r="H1255" s="8" t="s">
        <v>5348</v>
      </c>
    </row>
    <row r="1256" spans="1:8" s="9" customFormat="1" ht="110.4">
      <c r="A1256" s="21">
        <v>10523</v>
      </c>
      <c r="B1256" s="8" t="s">
        <v>1686</v>
      </c>
      <c r="C1256" s="8" t="s">
        <v>1687</v>
      </c>
      <c r="D1256" s="8" t="s">
        <v>3708</v>
      </c>
      <c r="E1256" s="7">
        <v>101787</v>
      </c>
      <c r="F1256" s="8" t="s">
        <v>5834</v>
      </c>
      <c r="G1256" s="8" t="s">
        <v>5835</v>
      </c>
      <c r="H1256" s="8" t="s">
        <v>3500</v>
      </c>
    </row>
    <row r="1257" spans="1:8" s="9" customFormat="1" ht="96.6">
      <c r="A1257" s="21">
        <v>10523</v>
      </c>
      <c r="B1257" s="8" t="s">
        <v>1686</v>
      </c>
      <c r="C1257" s="8" t="s">
        <v>1687</v>
      </c>
      <c r="D1257" s="8" t="s">
        <v>3708</v>
      </c>
      <c r="E1257" s="7">
        <v>101788</v>
      </c>
      <c r="F1257" s="8" t="s">
        <v>5836</v>
      </c>
      <c r="G1257" s="8" t="s">
        <v>5837</v>
      </c>
      <c r="H1257" s="8" t="s">
        <v>3500</v>
      </c>
    </row>
    <row r="1258" spans="1:8" s="9" customFormat="1" ht="55.2">
      <c r="A1258" s="21">
        <v>10523</v>
      </c>
      <c r="B1258" s="8" t="s">
        <v>1686</v>
      </c>
      <c r="C1258" s="8" t="s">
        <v>1687</v>
      </c>
      <c r="D1258" s="8" t="s">
        <v>3708</v>
      </c>
      <c r="E1258" s="7">
        <v>101789</v>
      </c>
      <c r="F1258" s="8" t="s">
        <v>5838</v>
      </c>
      <c r="G1258" s="8" t="s">
        <v>5839</v>
      </c>
      <c r="H1258" s="8" t="s">
        <v>3500</v>
      </c>
    </row>
    <row r="1259" spans="1:8" s="9" customFormat="1" ht="55.2">
      <c r="A1259" s="21">
        <v>10523</v>
      </c>
      <c r="B1259" s="8" t="s">
        <v>1686</v>
      </c>
      <c r="C1259" s="8" t="s">
        <v>1687</v>
      </c>
      <c r="D1259" s="8" t="s">
        <v>3708</v>
      </c>
      <c r="E1259" s="7">
        <v>101791</v>
      </c>
      <c r="F1259" s="8" t="s">
        <v>5840</v>
      </c>
      <c r="G1259" s="8" t="s">
        <v>5841</v>
      </c>
      <c r="H1259" s="8" t="s">
        <v>3500</v>
      </c>
    </row>
    <row r="1260" spans="1:8" s="9" customFormat="1" ht="41.4">
      <c r="A1260" s="21">
        <v>10523</v>
      </c>
      <c r="B1260" s="8" t="s">
        <v>1686</v>
      </c>
      <c r="C1260" s="8" t="s">
        <v>1687</v>
      </c>
      <c r="D1260" s="8" t="s">
        <v>3708</v>
      </c>
      <c r="E1260" s="7">
        <v>101792</v>
      </c>
      <c r="F1260" s="8" t="s">
        <v>5842</v>
      </c>
      <c r="G1260" s="8" t="s">
        <v>5843</v>
      </c>
      <c r="H1260" s="8" t="s">
        <v>3500</v>
      </c>
    </row>
    <row r="1261" spans="1:8" s="9" customFormat="1" ht="41.4">
      <c r="A1261" s="21">
        <v>10523</v>
      </c>
      <c r="B1261" s="8" t="s">
        <v>1686</v>
      </c>
      <c r="C1261" s="8" t="s">
        <v>1687</v>
      </c>
      <c r="D1261" s="8" t="s">
        <v>3708</v>
      </c>
      <c r="E1261" s="7">
        <v>101794</v>
      </c>
      <c r="F1261" s="8" t="s">
        <v>5844</v>
      </c>
      <c r="G1261" s="8" t="s">
        <v>5845</v>
      </c>
      <c r="H1261" s="8" t="s">
        <v>3500</v>
      </c>
    </row>
    <row r="1262" spans="1:8" s="9" customFormat="1" ht="55.2">
      <c r="A1262" s="21">
        <v>10523</v>
      </c>
      <c r="B1262" s="8" t="s">
        <v>1686</v>
      </c>
      <c r="C1262" s="8" t="s">
        <v>1687</v>
      </c>
      <c r="D1262" s="8" t="s">
        <v>3708</v>
      </c>
      <c r="E1262" s="7">
        <v>101796</v>
      </c>
      <c r="F1262" s="8" t="s">
        <v>5846</v>
      </c>
      <c r="G1262" s="8" t="s">
        <v>5847</v>
      </c>
      <c r="H1262" s="8" t="s">
        <v>3500</v>
      </c>
    </row>
    <row r="1263" spans="1:8" s="9" customFormat="1" ht="41.4">
      <c r="A1263" s="21">
        <v>10523</v>
      </c>
      <c r="B1263" s="8" t="s">
        <v>1686</v>
      </c>
      <c r="C1263" s="8" t="s">
        <v>1687</v>
      </c>
      <c r="D1263" s="8" t="s">
        <v>3708</v>
      </c>
      <c r="E1263" s="7">
        <v>101797</v>
      </c>
      <c r="F1263" s="8" t="s">
        <v>5848</v>
      </c>
      <c r="G1263" s="8" t="s">
        <v>5849</v>
      </c>
      <c r="H1263" s="8" t="s">
        <v>3500</v>
      </c>
    </row>
    <row r="1264" spans="1:8" s="9" customFormat="1" ht="27.6">
      <c r="A1264" s="21">
        <v>10531</v>
      </c>
      <c r="B1264" s="8" t="s">
        <v>1620</v>
      </c>
      <c r="C1264" s="8" t="s">
        <v>1621</v>
      </c>
      <c r="D1264" s="8" t="s">
        <v>3597</v>
      </c>
      <c r="E1264" s="7">
        <v>100584</v>
      </c>
      <c r="F1264" s="8" t="s">
        <v>5850</v>
      </c>
      <c r="G1264" s="8" t="s">
        <v>5851</v>
      </c>
      <c r="H1264" s="8" t="s">
        <v>3600</v>
      </c>
    </row>
    <row r="1265" spans="1:8" s="9" customFormat="1" ht="55.2">
      <c r="A1265" s="21">
        <v>10563</v>
      </c>
      <c r="B1265" s="8" t="s">
        <v>1706</v>
      </c>
      <c r="C1265" s="8" t="s">
        <v>1707</v>
      </c>
      <c r="D1265" s="8" t="s">
        <v>3497</v>
      </c>
      <c r="E1265" s="7">
        <v>101494</v>
      </c>
      <c r="F1265" s="8" t="s">
        <v>5852</v>
      </c>
      <c r="G1265" s="8" t="s">
        <v>5853</v>
      </c>
      <c r="H1265" s="8" t="s">
        <v>3505</v>
      </c>
    </row>
    <row r="1266" spans="1:8" s="9" customFormat="1" ht="55.2">
      <c r="A1266" s="21">
        <v>10563</v>
      </c>
      <c r="B1266" s="8" t="s">
        <v>1706</v>
      </c>
      <c r="C1266" s="8" t="s">
        <v>1707</v>
      </c>
      <c r="D1266" s="8" t="s">
        <v>3497</v>
      </c>
      <c r="E1266" s="7">
        <v>101503</v>
      </c>
      <c r="F1266" s="8" t="s">
        <v>5854</v>
      </c>
      <c r="G1266" s="8" t="s">
        <v>5855</v>
      </c>
      <c r="H1266" s="8" t="s">
        <v>3505</v>
      </c>
    </row>
    <row r="1267" spans="1:8" s="9" customFormat="1" ht="41.4">
      <c r="A1267" s="21">
        <v>10563</v>
      </c>
      <c r="B1267" s="8" t="s">
        <v>1706</v>
      </c>
      <c r="C1267" s="8" t="s">
        <v>1707</v>
      </c>
      <c r="D1267" s="8" t="s">
        <v>3497</v>
      </c>
      <c r="E1267" s="7">
        <v>101622</v>
      </c>
      <c r="F1267" s="8" t="s">
        <v>5856</v>
      </c>
      <c r="G1267" s="8" t="s">
        <v>5857</v>
      </c>
      <c r="H1267" s="8" t="s">
        <v>3505</v>
      </c>
    </row>
    <row r="1268" spans="1:8" s="9" customFormat="1" ht="55.2">
      <c r="A1268" s="21">
        <v>10563</v>
      </c>
      <c r="B1268" s="8" t="s">
        <v>1706</v>
      </c>
      <c r="C1268" s="8" t="s">
        <v>1707</v>
      </c>
      <c r="D1268" s="8" t="s">
        <v>3497</v>
      </c>
      <c r="E1268" s="7">
        <v>101627</v>
      </c>
      <c r="F1268" s="8" t="s">
        <v>5858</v>
      </c>
      <c r="G1268" s="8" t="s">
        <v>5859</v>
      </c>
      <c r="H1268" s="8" t="s">
        <v>3505</v>
      </c>
    </row>
    <row r="1269" spans="1:8" s="9" customFormat="1" ht="41.4">
      <c r="A1269" s="21">
        <v>10563</v>
      </c>
      <c r="B1269" s="8" t="s">
        <v>1706</v>
      </c>
      <c r="C1269" s="8" t="s">
        <v>1707</v>
      </c>
      <c r="D1269" s="8" t="s">
        <v>3497</v>
      </c>
      <c r="E1269" s="7">
        <v>101697</v>
      </c>
      <c r="F1269" s="8" t="s">
        <v>5860</v>
      </c>
      <c r="G1269" s="8" t="s">
        <v>5861</v>
      </c>
      <c r="H1269" s="8" t="s">
        <v>3505</v>
      </c>
    </row>
    <row r="1270" spans="1:8" s="9" customFormat="1" ht="55.2">
      <c r="A1270" s="21">
        <v>10563</v>
      </c>
      <c r="B1270" s="8" t="s">
        <v>1706</v>
      </c>
      <c r="C1270" s="8" t="s">
        <v>1707</v>
      </c>
      <c r="D1270" s="8" t="s">
        <v>3497</v>
      </c>
      <c r="E1270" s="7">
        <v>101706</v>
      </c>
      <c r="F1270" s="8" t="s">
        <v>5862</v>
      </c>
      <c r="G1270" s="8" t="s">
        <v>5863</v>
      </c>
      <c r="H1270" s="8" t="s">
        <v>3505</v>
      </c>
    </row>
    <row r="1271" spans="1:8" s="9" customFormat="1" ht="41.4">
      <c r="A1271" s="21">
        <v>10563</v>
      </c>
      <c r="B1271" s="8" t="s">
        <v>1706</v>
      </c>
      <c r="C1271" s="8" t="s">
        <v>1707</v>
      </c>
      <c r="D1271" s="8" t="s">
        <v>3497</v>
      </c>
      <c r="E1271" s="7">
        <v>102943</v>
      </c>
      <c r="F1271" s="8" t="s">
        <v>5864</v>
      </c>
      <c r="G1271" s="8" t="s">
        <v>5865</v>
      </c>
      <c r="H1271" s="8" t="s">
        <v>3505</v>
      </c>
    </row>
    <row r="1272" spans="1:8" s="9" customFormat="1" ht="55.2">
      <c r="A1272" s="21">
        <v>10563</v>
      </c>
      <c r="B1272" s="8" t="s">
        <v>1706</v>
      </c>
      <c r="C1272" s="8" t="s">
        <v>1707</v>
      </c>
      <c r="D1272" s="8" t="s">
        <v>3497</v>
      </c>
      <c r="E1272" s="7">
        <v>102963</v>
      </c>
      <c r="F1272" s="8" t="s">
        <v>5866</v>
      </c>
      <c r="G1272" s="8" t="s">
        <v>5867</v>
      </c>
      <c r="H1272" s="8" t="s">
        <v>3505</v>
      </c>
    </row>
    <row r="1273" spans="1:8" s="9" customFormat="1" ht="41.4">
      <c r="A1273" s="21">
        <v>10563</v>
      </c>
      <c r="B1273" s="8" t="s">
        <v>1706</v>
      </c>
      <c r="C1273" s="8" t="s">
        <v>1707</v>
      </c>
      <c r="D1273" s="8" t="s">
        <v>3497</v>
      </c>
      <c r="E1273" s="7">
        <v>103295</v>
      </c>
      <c r="F1273" s="8" t="s">
        <v>5868</v>
      </c>
      <c r="G1273" s="8" t="s">
        <v>5869</v>
      </c>
      <c r="H1273" s="8" t="s">
        <v>3505</v>
      </c>
    </row>
    <row r="1274" spans="1:8" s="9" customFormat="1" ht="41.4">
      <c r="A1274" s="21">
        <v>10563</v>
      </c>
      <c r="B1274" s="8" t="s">
        <v>1706</v>
      </c>
      <c r="C1274" s="8" t="s">
        <v>1707</v>
      </c>
      <c r="D1274" s="8" t="s">
        <v>3497</v>
      </c>
      <c r="E1274" s="7">
        <v>103310</v>
      </c>
      <c r="F1274" s="8" t="s">
        <v>5870</v>
      </c>
      <c r="G1274" s="8" t="s">
        <v>5871</v>
      </c>
      <c r="H1274" s="8" t="s">
        <v>3505</v>
      </c>
    </row>
    <row r="1275" spans="1:8" s="9" customFormat="1" ht="41.4">
      <c r="A1275" s="21">
        <v>10563</v>
      </c>
      <c r="B1275" s="8" t="s">
        <v>1706</v>
      </c>
      <c r="C1275" s="8" t="s">
        <v>1707</v>
      </c>
      <c r="D1275" s="8" t="s">
        <v>3497</v>
      </c>
      <c r="E1275" s="7">
        <v>103725</v>
      </c>
      <c r="F1275" s="8" t="s">
        <v>5872</v>
      </c>
      <c r="G1275" s="8" t="s">
        <v>5873</v>
      </c>
      <c r="H1275" s="8" t="s">
        <v>3505</v>
      </c>
    </row>
    <row r="1276" spans="1:8" s="9" customFormat="1" ht="41.4">
      <c r="A1276" s="21">
        <v>10563</v>
      </c>
      <c r="B1276" s="8" t="s">
        <v>1706</v>
      </c>
      <c r="C1276" s="8" t="s">
        <v>1707</v>
      </c>
      <c r="D1276" s="8" t="s">
        <v>3497</v>
      </c>
      <c r="E1276" s="7">
        <v>103759</v>
      </c>
      <c r="F1276" s="8" t="s">
        <v>5874</v>
      </c>
      <c r="G1276" s="8" t="s">
        <v>5875</v>
      </c>
      <c r="H1276" s="8" t="s">
        <v>3505</v>
      </c>
    </row>
    <row r="1277" spans="1:8" s="9" customFormat="1" ht="96.6">
      <c r="A1277" s="21">
        <v>10563</v>
      </c>
      <c r="B1277" s="8" t="s">
        <v>1706</v>
      </c>
      <c r="C1277" s="8" t="s">
        <v>1707</v>
      </c>
      <c r="D1277" s="8" t="s">
        <v>3497</v>
      </c>
      <c r="E1277" s="7">
        <v>105002</v>
      </c>
      <c r="F1277" s="8" t="s">
        <v>5876</v>
      </c>
      <c r="G1277" s="8" t="s">
        <v>5877</v>
      </c>
      <c r="H1277" s="8" t="s">
        <v>3924</v>
      </c>
    </row>
    <row r="1278" spans="1:8" s="9" customFormat="1" ht="27.6">
      <c r="A1278" s="21">
        <v>10563</v>
      </c>
      <c r="B1278" s="8" t="s">
        <v>1706</v>
      </c>
      <c r="C1278" s="8" t="s">
        <v>1707</v>
      </c>
      <c r="D1278" s="8" t="s">
        <v>3597</v>
      </c>
      <c r="E1278" s="7">
        <v>103433</v>
      </c>
      <c r="F1278" s="8" t="s">
        <v>5878</v>
      </c>
      <c r="G1278" s="8" t="s">
        <v>5879</v>
      </c>
      <c r="H1278" s="8" t="s">
        <v>3605</v>
      </c>
    </row>
    <row r="1279" spans="1:8" s="9" customFormat="1" ht="27.6">
      <c r="A1279" s="21">
        <v>10563</v>
      </c>
      <c r="B1279" s="8" t="s">
        <v>1706</v>
      </c>
      <c r="C1279" s="8" t="s">
        <v>1707</v>
      </c>
      <c r="D1279" s="8" t="s">
        <v>3597</v>
      </c>
      <c r="E1279" s="7">
        <v>103437</v>
      </c>
      <c r="F1279" s="8" t="s">
        <v>5880</v>
      </c>
      <c r="G1279" s="8" t="s">
        <v>5880</v>
      </c>
      <c r="H1279" s="8" t="s">
        <v>5881</v>
      </c>
    </row>
    <row r="1280" spans="1:8" s="9" customFormat="1" ht="41.4">
      <c r="A1280" s="21">
        <v>10563</v>
      </c>
      <c r="B1280" s="8" t="s">
        <v>1706</v>
      </c>
      <c r="C1280" s="8" t="s">
        <v>1707</v>
      </c>
      <c r="D1280" s="8" t="s">
        <v>3491</v>
      </c>
      <c r="E1280" s="7">
        <v>104681</v>
      </c>
      <c r="F1280" s="8" t="s">
        <v>5882</v>
      </c>
      <c r="G1280" s="8" t="s">
        <v>5883</v>
      </c>
      <c r="H1280" s="8" t="s">
        <v>5884</v>
      </c>
    </row>
    <row r="1281" spans="1:8" s="9" customFormat="1" ht="41.4">
      <c r="A1281" s="21">
        <v>10563</v>
      </c>
      <c r="B1281" s="8" t="s">
        <v>1706</v>
      </c>
      <c r="C1281" s="8" t="s">
        <v>1707</v>
      </c>
      <c r="D1281" s="8" t="s">
        <v>3491</v>
      </c>
      <c r="E1281" s="7">
        <v>100831</v>
      </c>
      <c r="F1281" s="8" t="s">
        <v>5885</v>
      </c>
      <c r="G1281" s="8" t="s">
        <v>5886</v>
      </c>
      <c r="H1281" s="8" t="s">
        <v>5887</v>
      </c>
    </row>
    <row r="1282" spans="1:8" s="9" customFormat="1" ht="41.4">
      <c r="A1282" s="21">
        <v>10563</v>
      </c>
      <c r="B1282" s="8" t="s">
        <v>1706</v>
      </c>
      <c r="C1282" s="8" t="s">
        <v>1707</v>
      </c>
      <c r="D1282" s="8" t="s">
        <v>3491</v>
      </c>
      <c r="E1282" s="7">
        <v>100834</v>
      </c>
      <c r="F1282" s="8" t="s">
        <v>5888</v>
      </c>
      <c r="G1282" s="8" t="s">
        <v>5889</v>
      </c>
      <c r="H1282" s="8" t="s">
        <v>5887</v>
      </c>
    </row>
    <row r="1283" spans="1:8" s="9" customFormat="1" ht="69">
      <c r="A1283" s="21">
        <v>10563</v>
      </c>
      <c r="B1283" s="8" t="s">
        <v>1706</v>
      </c>
      <c r="C1283" s="8" t="s">
        <v>1707</v>
      </c>
      <c r="D1283" s="8" t="s">
        <v>3491</v>
      </c>
      <c r="E1283" s="7">
        <v>101324</v>
      </c>
      <c r="F1283" s="8" t="s">
        <v>5890</v>
      </c>
      <c r="G1283" s="8" t="s">
        <v>5891</v>
      </c>
      <c r="H1283" s="8" t="s">
        <v>3640</v>
      </c>
    </row>
    <row r="1284" spans="1:8" s="9" customFormat="1" ht="55.2">
      <c r="A1284" s="21">
        <v>10563</v>
      </c>
      <c r="B1284" s="8" t="s">
        <v>1706</v>
      </c>
      <c r="C1284" s="8" t="s">
        <v>1707</v>
      </c>
      <c r="D1284" s="8" t="s">
        <v>3708</v>
      </c>
      <c r="E1284" s="7">
        <v>102192</v>
      </c>
      <c r="F1284" s="8" t="s">
        <v>5892</v>
      </c>
      <c r="G1284" s="8" t="s">
        <v>5893</v>
      </c>
      <c r="H1284" s="8" t="s">
        <v>3500</v>
      </c>
    </row>
    <row r="1285" spans="1:8" s="9" customFormat="1" ht="55.2">
      <c r="A1285" s="21">
        <v>10563</v>
      </c>
      <c r="B1285" s="8" t="s">
        <v>1706</v>
      </c>
      <c r="C1285" s="8" t="s">
        <v>1707</v>
      </c>
      <c r="D1285" s="8" t="s">
        <v>3708</v>
      </c>
      <c r="E1285" s="7">
        <v>102207</v>
      </c>
      <c r="F1285" s="8" t="s">
        <v>5894</v>
      </c>
      <c r="G1285" s="8" t="s">
        <v>5895</v>
      </c>
      <c r="H1285" s="8" t="s">
        <v>3500</v>
      </c>
    </row>
    <row r="1286" spans="1:8" s="9" customFormat="1" ht="27.6">
      <c r="A1286" s="21">
        <v>10563</v>
      </c>
      <c r="B1286" s="8" t="s">
        <v>1706</v>
      </c>
      <c r="C1286" s="8" t="s">
        <v>1707</v>
      </c>
      <c r="D1286" s="8" t="s">
        <v>3708</v>
      </c>
      <c r="E1286" s="7">
        <v>102221</v>
      </c>
      <c r="F1286" s="8" t="s">
        <v>5896</v>
      </c>
      <c r="G1286" s="8" t="s">
        <v>5897</v>
      </c>
      <c r="H1286" s="8" t="s">
        <v>3500</v>
      </c>
    </row>
    <row r="1287" spans="1:8" s="9" customFormat="1" ht="27.6">
      <c r="A1287" s="21">
        <v>10563</v>
      </c>
      <c r="B1287" s="8" t="s">
        <v>1706</v>
      </c>
      <c r="C1287" s="8" t="s">
        <v>1707</v>
      </c>
      <c r="D1287" s="8" t="s">
        <v>3708</v>
      </c>
      <c r="E1287" s="7">
        <v>102222</v>
      </c>
      <c r="F1287" s="8" t="s">
        <v>5898</v>
      </c>
      <c r="G1287" s="8" t="s">
        <v>5899</v>
      </c>
      <c r="H1287" s="8" t="s">
        <v>3500</v>
      </c>
    </row>
    <row r="1288" spans="1:8" s="9" customFormat="1" ht="27.6">
      <c r="A1288" s="21">
        <v>10563</v>
      </c>
      <c r="B1288" s="8" t="s">
        <v>1706</v>
      </c>
      <c r="C1288" s="8" t="s">
        <v>1707</v>
      </c>
      <c r="D1288" s="8" t="s">
        <v>3708</v>
      </c>
      <c r="E1288" s="7">
        <v>102223</v>
      </c>
      <c r="F1288" s="8" t="s">
        <v>5900</v>
      </c>
      <c r="G1288" s="8" t="s">
        <v>5901</v>
      </c>
      <c r="H1288" s="8" t="s">
        <v>3500</v>
      </c>
    </row>
    <row r="1289" spans="1:8" s="9" customFormat="1" ht="41.4">
      <c r="A1289" s="21">
        <v>10563</v>
      </c>
      <c r="B1289" s="8" t="s">
        <v>1706</v>
      </c>
      <c r="C1289" s="8" t="s">
        <v>1707</v>
      </c>
      <c r="D1289" s="8" t="s">
        <v>3708</v>
      </c>
      <c r="E1289" s="7">
        <v>102733</v>
      </c>
      <c r="F1289" s="8" t="s">
        <v>5902</v>
      </c>
      <c r="G1289" s="8" t="s">
        <v>5903</v>
      </c>
      <c r="H1289" s="8" t="s">
        <v>3500</v>
      </c>
    </row>
    <row r="1290" spans="1:8" s="9" customFormat="1" ht="289.8">
      <c r="A1290" s="21">
        <v>10563</v>
      </c>
      <c r="B1290" s="8" t="s">
        <v>1706</v>
      </c>
      <c r="C1290" s="8" t="s">
        <v>1707</v>
      </c>
      <c r="D1290" s="8" t="s">
        <v>3708</v>
      </c>
      <c r="E1290" s="7">
        <v>102736</v>
      </c>
      <c r="F1290" s="8" t="s">
        <v>5904</v>
      </c>
      <c r="G1290" s="8" t="s">
        <v>5905</v>
      </c>
      <c r="H1290" s="8" t="s">
        <v>3500</v>
      </c>
    </row>
    <row r="1291" spans="1:8" s="9" customFormat="1" ht="55.2">
      <c r="A1291" s="21">
        <v>10563</v>
      </c>
      <c r="B1291" s="8" t="s">
        <v>1706</v>
      </c>
      <c r="C1291" s="8" t="s">
        <v>1707</v>
      </c>
      <c r="D1291" s="8" t="s">
        <v>3708</v>
      </c>
      <c r="E1291" s="7">
        <v>104995</v>
      </c>
      <c r="F1291" s="8" t="s">
        <v>5906</v>
      </c>
      <c r="G1291" s="8" t="s">
        <v>5907</v>
      </c>
      <c r="H1291" s="8" t="s">
        <v>3951</v>
      </c>
    </row>
    <row r="1292" spans="1:8" s="9" customFormat="1" ht="41.4">
      <c r="A1292" s="21">
        <v>10563</v>
      </c>
      <c r="B1292" s="8" t="s">
        <v>1706</v>
      </c>
      <c r="C1292" s="8" t="s">
        <v>1707</v>
      </c>
      <c r="D1292" s="8" t="s">
        <v>3708</v>
      </c>
      <c r="E1292" s="7">
        <v>104551</v>
      </c>
      <c r="F1292" s="8" t="s">
        <v>5908</v>
      </c>
      <c r="G1292" s="8" t="s">
        <v>5909</v>
      </c>
      <c r="H1292" s="8" t="s">
        <v>3500</v>
      </c>
    </row>
    <row r="1293" spans="1:8" s="9" customFormat="1" ht="55.2">
      <c r="A1293" s="21">
        <v>10564</v>
      </c>
      <c r="B1293" s="8" t="s">
        <v>1758</v>
      </c>
      <c r="C1293" s="8" t="s">
        <v>1759</v>
      </c>
      <c r="D1293" s="8" t="s">
        <v>3497</v>
      </c>
      <c r="E1293" s="7">
        <v>101483</v>
      </c>
      <c r="F1293" s="8" t="s">
        <v>5910</v>
      </c>
      <c r="G1293" s="8" t="s">
        <v>5911</v>
      </c>
      <c r="H1293" s="8" t="s">
        <v>3505</v>
      </c>
    </row>
    <row r="1294" spans="1:8" s="9" customFormat="1" ht="55.2">
      <c r="A1294" s="21">
        <v>10564</v>
      </c>
      <c r="B1294" s="8" t="s">
        <v>1758</v>
      </c>
      <c r="C1294" s="8" t="s">
        <v>1759</v>
      </c>
      <c r="D1294" s="8" t="s">
        <v>3497</v>
      </c>
      <c r="E1294" s="7">
        <v>101618</v>
      </c>
      <c r="F1294" s="8" t="s">
        <v>5912</v>
      </c>
      <c r="G1294" s="8" t="s">
        <v>5913</v>
      </c>
      <c r="H1294" s="8" t="s">
        <v>3505</v>
      </c>
    </row>
    <row r="1295" spans="1:8" s="9" customFormat="1" ht="55.2">
      <c r="A1295" s="21">
        <v>10564</v>
      </c>
      <c r="B1295" s="8" t="s">
        <v>1758</v>
      </c>
      <c r="C1295" s="8" t="s">
        <v>1759</v>
      </c>
      <c r="D1295" s="8" t="s">
        <v>3497</v>
      </c>
      <c r="E1295" s="7">
        <v>101686</v>
      </c>
      <c r="F1295" s="8" t="s">
        <v>5914</v>
      </c>
      <c r="G1295" s="8" t="s">
        <v>5915</v>
      </c>
      <c r="H1295" s="8" t="s">
        <v>3505</v>
      </c>
    </row>
    <row r="1296" spans="1:8" s="9" customFormat="1" ht="55.2">
      <c r="A1296" s="21">
        <v>10564</v>
      </c>
      <c r="B1296" s="8" t="s">
        <v>1758</v>
      </c>
      <c r="C1296" s="8" t="s">
        <v>1759</v>
      </c>
      <c r="D1296" s="8" t="s">
        <v>3497</v>
      </c>
      <c r="E1296" s="7">
        <v>102898</v>
      </c>
      <c r="F1296" s="8" t="s">
        <v>5916</v>
      </c>
      <c r="G1296" s="8" t="s">
        <v>5917</v>
      </c>
      <c r="H1296" s="8" t="s">
        <v>3505</v>
      </c>
    </row>
    <row r="1297" spans="1:8" s="9" customFormat="1" ht="41.4">
      <c r="A1297" s="21">
        <v>10564</v>
      </c>
      <c r="B1297" s="8" t="s">
        <v>1758</v>
      </c>
      <c r="C1297" s="8" t="s">
        <v>1759</v>
      </c>
      <c r="D1297" s="8" t="s">
        <v>3497</v>
      </c>
      <c r="E1297" s="7">
        <v>103260</v>
      </c>
      <c r="F1297" s="8" t="s">
        <v>5918</v>
      </c>
      <c r="G1297" s="8" t="s">
        <v>5919</v>
      </c>
      <c r="H1297" s="8" t="s">
        <v>3505</v>
      </c>
    </row>
    <row r="1298" spans="1:8" s="9" customFormat="1" ht="41.4">
      <c r="A1298" s="21">
        <v>10564</v>
      </c>
      <c r="B1298" s="8" t="s">
        <v>1758</v>
      </c>
      <c r="C1298" s="8" t="s">
        <v>1759</v>
      </c>
      <c r="D1298" s="8" t="s">
        <v>3497</v>
      </c>
      <c r="E1298" s="7">
        <v>103639</v>
      </c>
      <c r="F1298" s="8" t="s">
        <v>5920</v>
      </c>
      <c r="G1298" s="8" t="s">
        <v>5921</v>
      </c>
      <c r="H1298" s="8" t="s">
        <v>3505</v>
      </c>
    </row>
    <row r="1299" spans="1:8" s="9" customFormat="1" ht="110.4">
      <c r="A1299" s="21">
        <v>10564</v>
      </c>
      <c r="B1299" s="8" t="s">
        <v>1758</v>
      </c>
      <c r="C1299" s="8" t="s">
        <v>1759</v>
      </c>
      <c r="D1299" s="8" t="s">
        <v>3497</v>
      </c>
      <c r="E1299" s="7">
        <v>105006</v>
      </c>
      <c r="F1299" s="8" t="s">
        <v>5922</v>
      </c>
      <c r="G1299" s="8" t="s">
        <v>5923</v>
      </c>
      <c r="H1299" s="8" t="s">
        <v>3924</v>
      </c>
    </row>
    <row r="1300" spans="1:8" s="9" customFormat="1" ht="41.4">
      <c r="A1300" s="21">
        <v>10564</v>
      </c>
      <c r="B1300" s="8" t="s">
        <v>1758</v>
      </c>
      <c r="C1300" s="8" t="s">
        <v>1759</v>
      </c>
      <c r="D1300" s="8" t="s">
        <v>3491</v>
      </c>
      <c r="E1300" s="7">
        <v>100830</v>
      </c>
      <c r="F1300" s="8" t="s">
        <v>5924</v>
      </c>
      <c r="G1300" s="8" t="s">
        <v>5925</v>
      </c>
      <c r="H1300" s="8" t="s">
        <v>5887</v>
      </c>
    </row>
    <row r="1301" spans="1:8" s="9" customFormat="1" ht="69">
      <c r="A1301" s="21">
        <v>10564</v>
      </c>
      <c r="B1301" s="8" t="s">
        <v>1758</v>
      </c>
      <c r="C1301" s="8" t="s">
        <v>1759</v>
      </c>
      <c r="D1301" s="8" t="s">
        <v>3491</v>
      </c>
      <c r="E1301" s="7">
        <v>101310</v>
      </c>
      <c r="F1301" s="8" t="s">
        <v>5926</v>
      </c>
      <c r="G1301" s="8" t="s">
        <v>5927</v>
      </c>
      <c r="H1301" s="8" t="s">
        <v>3640</v>
      </c>
    </row>
    <row r="1302" spans="1:8" s="9" customFormat="1" ht="41.4">
      <c r="A1302" s="21">
        <v>10564</v>
      </c>
      <c r="B1302" s="8" t="s">
        <v>1758</v>
      </c>
      <c r="C1302" s="8" t="s">
        <v>1759</v>
      </c>
      <c r="D1302" s="8" t="s">
        <v>3708</v>
      </c>
      <c r="E1302" s="7">
        <v>104552</v>
      </c>
      <c r="F1302" s="8" t="s">
        <v>5928</v>
      </c>
      <c r="G1302" s="8" t="s">
        <v>5929</v>
      </c>
      <c r="H1302" s="8" t="s">
        <v>3500</v>
      </c>
    </row>
    <row r="1303" spans="1:8" s="9" customFormat="1" ht="55.2">
      <c r="A1303" s="21">
        <v>10564</v>
      </c>
      <c r="B1303" s="8" t="s">
        <v>1758</v>
      </c>
      <c r="C1303" s="8" t="s">
        <v>1759</v>
      </c>
      <c r="D1303" s="8" t="s">
        <v>3708</v>
      </c>
      <c r="E1303" s="7">
        <v>104993</v>
      </c>
      <c r="F1303" s="8" t="s">
        <v>5930</v>
      </c>
      <c r="G1303" s="8" t="s">
        <v>5931</v>
      </c>
      <c r="H1303" s="8" t="s">
        <v>3951</v>
      </c>
    </row>
    <row r="1304" spans="1:8" s="9" customFormat="1" ht="55.2">
      <c r="A1304" s="21">
        <v>10564</v>
      </c>
      <c r="B1304" s="8" t="s">
        <v>1758</v>
      </c>
      <c r="C1304" s="8" t="s">
        <v>1759</v>
      </c>
      <c r="D1304" s="8" t="s">
        <v>3708</v>
      </c>
      <c r="E1304" s="7">
        <v>102187</v>
      </c>
      <c r="F1304" s="8" t="s">
        <v>5932</v>
      </c>
      <c r="G1304" s="8" t="s">
        <v>5933</v>
      </c>
      <c r="H1304" s="8" t="s">
        <v>3500</v>
      </c>
    </row>
    <row r="1305" spans="1:8" s="9" customFormat="1" ht="303.60000000000002">
      <c r="A1305" s="21">
        <v>10564</v>
      </c>
      <c r="B1305" s="8" t="s">
        <v>1758</v>
      </c>
      <c r="C1305" s="8" t="s">
        <v>1759</v>
      </c>
      <c r="D1305" s="8" t="s">
        <v>3708</v>
      </c>
      <c r="E1305" s="7">
        <v>102732</v>
      </c>
      <c r="F1305" s="8" t="s">
        <v>5934</v>
      </c>
      <c r="G1305" s="8" t="s">
        <v>5935</v>
      </c>
      <c r="H1305" s="8" t="s">
        <v>3500</v>
      </c>
    </row>
    <row r="1306" spans="1:8" s="9" customFormat="1" ht="124.2">
      <c r="A1306" s="21">
        <v>10565</v>
      </c>
      <c r="B1306" s="8" t="s">
        <v>1814</v>
      </c>
      <c r="C1306" s="8" t="s">
        <v>1815</v>
      </c>
      <c r="D1306" s="8" t="s">
        <v>3497</v>
      </c>
      <c r="E1306" s="7">
        <v>103942</v>
      </c>
      <c r="F1306" s="8" t="s">
        <v>5936</v>
      </c>
      <c r="G1306" s="8" t="s">
        <v>5937</v>
      </c>
      <c r="H1306" s="8" t="s">
        <v>3505</v>
      </c>
    </row>
    <row r="1307" spans="1:8" s="9" customFormat="1" ht="96.6">
      <c r="A1307" s="21">
        <v>10565</v>
      </c>
      <c r="B1307" s="8" t="s">
        <v>1814</v>
      </c>
      <c r="C1307" s="8" t="s">
        <v>1815</v>
      </c>
      <c r="D1307" s="8" t="s">
        <v>3497</v>
      </c>
      <c r="E1307" s="7">
        <v>105007</v>
      </c>
      <c r="F1307" s="8" t="s">
        <v>5938</v>
      </c>
      <c r="G1307" s="8" t="s">
        <v>5939</v>
      </c>
      <c r="H1307" s="8" t="s">
        <v>3924</v>
      </c>
    </row>
    <row r="1308" spans="1:8" s="9" customFormat="1" ht="27.6">
      <c r="A1308" s="21">
        <v>10565</v>
      </c>
      <c r="B1308" s="8" t="s">
        <v>1814</v>
      </c>
      <c r="C1308" s="8" t="s">
        <v>1815</v>
      </c>
      <c r="D1308" s="8" t="s">
        <v>3597</v>
      </c>
      <c r="E1308" s="7">
        <v>100338</v>
      </c>
      <c r="F1308" s="8" t="s">
        <v>5940</v>
      </c>
      <c r="G1308" s="8" t="s">
        <v>5940</v>
      </c>
      <c r="H1308" s="8" t="s">
        <v>5881</v>
      </c>
    </row>
    <row r="1309" spans="1:8" s="9" customFormat="1" ht="41.4">
      <c r="A1309" s="21">
        <v>10565</v>
      </c>
      <c r="B1309" s="8" t="s">
        <v>1814</v>
      </c>
      <c r="C1309" s="8" t="s">
        <v>1815</v>
      </c>
      <c r="D1309" s="8" t="s">
        <v>3597</v>
      </c>
      <c r="E1309" s="7">
        <v>100367</v>
      </c>
      <c r="F1309" s="8" t="s">
        <v>5941</v>
      </c>
      <c r="G1309" s="8" t="s">
        <v>5942</v>
      </c>
      <c r="H1309" s="8" t="s">
        <v>5881</v>
      </c>
    </row>
    <row r="1310" spans="1:8" s="9" customFormat="1" ht="41.4">
      <c r="A1310" s="21">
        <v>10565</v>
      </c>
      <c r="B1310" s="8" t="s">
        <v>1814</v>
      </c>
      <c r="C1310" s="8" t="s">
        <v>1815</v>
      </c>
      <c r="D1310" s="8" t="s">
        <v>3597</v>
      </c>
      <c r="E1310" s="7">
        <v>100371</v>
      </c>
      <c r="F1310" s="8" t="s">
        <v>5943</v>
      </c>
      <c r="G1310" s="8" t="s">
        <v>5944</v>
      </c>
      <c r="H1310" s="8" t="s">
        <v>5881</v>
      </c>
    </row>
    <row r="1311" spans="1:8" s="9" customFormat="1" ht="41.4">
      <c r="A1311" s="21">
        <v>10565</v>
      </c>
      <c r="B1311" s="8" t="s">
        <v>1814</v>
      </c>
      <c r="C1311" s="8" t="s">
        <v>1815</v>
      </c>
      <c r="D1311" s="8" t="s">
        <v>3597</v>
      </c>
      <c r="E1311" s="7">
        <v>100375</v>
      </c>
      <c r="F1311" s="8" t="s">
        <v>5945</v>
      </c>
      <c r="G1311" s="8" t="s">
        <v>5946</v>
      </c>
      <c r="H1311" s="8" t="s">
        <v>5881</v>
      </c>
    </row>
    <row r="1312" spans="1:8" s="9" customFormat="1" ht="27.6">
      <c r="A1312" s="21">
        <v>10565</v>
      </c>
      <c r="B1312" s="8" t="s">
        <v>1814</v>
      </c>
      <c r="C1312" s="8" t="s">
        <v>1815</v>
      </c>
      <c r="D1312" s="8" t="s">
        <v>3597</v>
      </c>
      <c r="E1312" s="7">
        <v>103459</v>
      </c>
      <c r="F1312" s="8" t="s">
        <v>5947</v>
      </c>
      <c r="G1312" s="8" t="s">
        <v>5947</v>
      </c>
      <c r="H1312" s="8" t="s">
        <v>5881</v>
      </c>
    </row>
    <row r="1313" spans="1:8" s="9" customFormat="1" ht="27.6">
      <c r="A1313" s="21">
        <v>10565</v>
      </c>
      <c r="B1313" s="8" t="s">
        <v>1814</v>
      </c>
      <c r="C1313" s="8" t="s">
        <v>1815</v>
      </c>
      <c r="D1313" s="8" t="s">
        <v>3491</v>
      </c>
      <c r="E1313" s="7">
        <v>103485</v>
      </c>
      <c r="F1313" s="8" t="s">
        <v>5948</v>
      </c>
      <c r="G1313" s="8" t="s">
        <v>5949</v>
      </c>
      <c r="H1313" s="8" t="s">
        <v>5950</v>
      </c>
    </row>
    <row r="1314" spans="1:8" s="9" customFormat="1" ht="27.6">
      <c r="A1314" s="21">
        <v>10565</v>
      </c>
      <c r="B1314" s="8" t="s">
        <v>1814</v>
      </c>
      <c r="C1314" s="8" t="s">
        <v>1815</v>
      </c>
      <c r="D1314" s="8" t="s">
        <v>3491</v>
      </c>
      <c r="E1314" s="7">
        <v>100825</v>
      </c>
      <c r="F1314" s="8" t="s">
        <v>5951</v>
      </c>
      <c r="G1314" s="8" t="s">
        <v>5951</v>
      </c>
      <c r="H1314" s="8" t="s">
        <v>5887</v>
      </c>
    </row>
    <row r="1315" spans="1:8" s="9" customFormat="1" ht="41.4">
      <c r="A1315" s="21">
        <v>10565</v>
      </c>
      <c r="B1315" s="8" t="s">
        <v>1814</v>
      </c>
      <c r="C1315" s="8" t="s">
        <v>1815</v>
      </c>
      <c r="D1315" s="8" t="s">
        <v>3491</v>
      </c>
      <c r="E1315" s="7">
        <v>100832</v>
      </c>
      <c r="F1315" s="8" t="s">
        <v>5952</v>
      </c>
      <c r="G1315" s="8" t="s">
        <v>5953</v>
      </c>
      <c r="H1315" s="8" t="s">
        <v>5887</v>
      </c>
    </row>
    <row r="1316" spans="1:8" s="9" customFormat="1" ht="27.6">
      <c r="A1316" s="21">
        <v>10565</v>
      </c>
      <c r="B1316" s="8" t="s">
        <v>1814</v>
      </c>
      <c r="C1316" s="8" t="s">
        <v>1815</v>
      </c>
      <c r="D1316" s="8" t="s">
        <v>3491</v>
      </c>
      <c r="E1316" s="7">
        <v>104962</v>
      </c>
      <c r="F1316" s="8" t="s">
        <v>5954</v>
      </c>
      <c r="G1316" s="8" t="s">
        <v>5955</v>
      </c>
      <c r="H1316" s="8" t="s">
        <v>3951</v>
      </c>
    </row>
    <row r="1317" spans="1:8" s="9" customFormat="1" ht="69">
      <c r="A1317" s="21">
        <v>10565</v>
      </c>
      <c r="B1317" s="8" t="s">
        <v>1814</v>
      </c>
      <c r="C1317" s="8" t="s">
        <v>1815</v>
      </c>
      <c r="D1317" s="8" t="s">
        <v>3491</v>
      </c>
      <c r="E1317" s="7">
        <v>101320</v>
      </c>
      <c r="F1317" s="8" t="s">
        <v>5956</v>
      </c>
      <c r="G1317" s="8" t="s">
        <v>5957</v>
      </c>
      <c r="H1317" s="8" t="s">
        <v>3640</v>
      </c>
    </row>
    <row r="1318" spans="1:8" s="9" customFormat="1" ht="27.6">
      <c r="A1318" s="21">
        <v>10565</v>
      </c>
      <c r="B1318" s="8" t="s">
        <v>1814</v>
      </c>
      <c r="C1318" s="8" t="s">
        <v>1815</v>
      </c>
      <c r="D1318" s="8" t="s">
        <v>3491</v>
      </c>
      <c r="E1318" s="7">
        <v>101906</v>
      </c>
      <c r="F1318" s="8" t="s">
        <v>5958</v>
      </c>
      <c r="G1318" s="8" t="s">
        <v>5959</v>
      </c>
      <c r="H1318" s="8" t="s">
        <v>3500</v>
      </c>
    </row>
    <row r="1319" spans="1:8" s="9" customFormat="1" ht="27.6">
      <c r="A1319" s="21">
        <v>10565</v>
      </c>
      <c r="B1319" s="8" t="s">
        <v>1814</v>
      </c>
      <c r="C1319" s="8" t="s">
        <v>1815</v>
      </c>
      <c r="D1319" s="8" t="s">
        <v>3491</v>
      </c>
      <c r="E1319" s="7">
        <v>101930</v>
      </c>
      <c r="F1319" s="8" t="s">
        <v>5960</v>
      </c>
      <c r="G1319" s="8" t="s">
        <v>5960</v>
      </c>
      <c r="H1319" s="8" t="s">
        <v>3500</v>
      </c>
    </row>
    <row r="1320" spans="1:8" s="9" customFormat="1" ht="27.6">
      <c r="A1320" s="21">
        <v>10565</v>
      </c>
      <c r="B1320" s="8" t="s">
        <v>1814</v>
      </c>
      <c r="C1320" s="8" t="s">
        <v>1815</v>
      </c>
      <c r="D1320" s="8" t="s">
        <v>3491</v>
      </c>
      <c r="E1320" s="7">
        <v>101932</v>
      </c>
      <c r="F1320" s="8" t="s">
        <v>5961</v>
      </c>
      <c r="G1320" s="8" t="s">
        <v>5961</v>
      </c>
      <c r="H1320" s="8" t="s">
        <v>3500</v>
      </c>
    </row>
    <row r="1321" spans="1:8" s="9" customFormat="1" ht="27.6">
      <c r="A1321" s="21">
        <v>10565</v>
      </c>
      <c r="B1321" s="8" t="s">
        <v>1814</v>
      </c>
      <c r="C1321" s="8" t="s">
        <v>1815</v>
      </c>
      <c r="D1321" s="8" t="s">
        <v>3491</v>
      </c>
      <c r="E1321" s="7">
        <v>101934</v>
      </c>
      <c r="F1321" s="8" t="s">
        <v>5962</v>
      </c>
      <c r="G1321" s="8" t="s">
        <v>5962</v>
      </c>
      <c r="H1321" s="8" t="s">
        <v>3500</v>
      </c>
    </row>
    <row r="1322" spans="1:8" s="9" customFormat="1" ht="27.6">
      <c r="A1322" s="21">
        <v>10565</v>
      </c>
      <c r="B1322" s="8" t="s">
        <v>1814</v>
      </c>
      <c r="C1322" s="8" t="s">
        <v>1815</v>
      </c>
      <c r="D1322" s="8" t="s">
        <v>3491</v>
      </c>
      <c r="E1322" s="7">
        <v>102118</v>
      </c>
      <c r="F1322" s="8" t="s">
        <v>5963</v>
      </c>
      <c r="G1322" s="8" t="s">
        <v>5963</v>
      </c>
      <c r="H1322" s="8" t="s">
        <v>3500</v>
      </c>
    </row>
    <row r="1323" spans="1:8" s="9" customFormat="1" ht="41.4">
      <c r="A1323" s="21">
        <v>10565</v>
      </c>
      <c r="B1323" s="8" t="s">
        <v>1814</v>
      </c>
      <c r="C1323" s="8" t="s">
        <v>1815</v>
      </c>
      <c r="D1323" s="8" t="s">
        <v>3491</v>
      </c>
      <c r="E1323" s="7">
        <v>100245</v>
      </c>
      <c r="F1323" s="8" t="s">
        <v>5964</v>
      </c>
      <c r="G1323" s="8" t="s">
        <v>5965</v>
      </c>
      <c r="H1323" s="8" t="s">
        <v>3500</v>
      </c>
    </row>
    <row r="1324" spans="1:8" s="9" customFormat="1" ht="41.4">
      <c r="A1324" s="21">
        <v>10565</v>
      </c>
      <c r="B1324" s="8" t="s">
        <v>1814</v>
      </c>
      <c r="C1324" s="8" t="s">
        <v>1815</v>
      </c>
      <c r="D1324" s="8" t="s">
        <v>3708</v>
      </c>
      <c r="E1324" s="7">
        <v>102197</v>
      </c>
      <c r="F1324" s="8" t="s">
        <v>5966</v>
      </c>
      <c r="G1324" s="8" t="s">
        <v>5967</v>
      </c>
      <c r="H1324" s="8" t="s">
        <v>3500</v>
      </c>
    </row>
    <row r="1325" spans="1:8" s="9" customFormat="1" ht="372.6">
      <c r="A1325" s="21">
        <v>10565</v>
      </c>
      <c r="B1325" s="8" t="s">
        <v>1814</v>
      </c>
      <c r="C1325" s="8" t="s">
        <v>1815</v>
      </c>
      <c r="D1325" s="8" t="s">
        <v>3708</v>
      </c>
      <c r="E1325" s="7">
        <v>102734</v>
      </c>
      <c r="F1325" s="8" t="s">
        <v>5968</v>
      </c>
      <c r="G1325" s="8" t="s">
        <v>5969</v>
      </c>
      <c r="H1325" s="8" t="s">
        <v>3500</v>
      </c>
    </row>
    <row r="1326" spans="1:8" s="9" customFormat="1" ht="41.4">
      <c r="A1326" s="21">
        <v>10565</v>
      </c>
      <c r="B1326" s="8" t="s">
        <v>1814</v>
      </c>
      <c r="C1326" s="8" t="s">
        <v>1815</v>
      </c>
      <c r="D1326" s="8" t="s">
        <v>3708</v>
      </c>
      <c r="E1326" s="7">
        <v>104994</v>
      </c>
      <c r="F1326" s="8" t="s">
        <v>5970</v>
      </c>
      <c r="G1326" s="8" t="s">
        <v>5971</v>
      </c>
      <c r="H1326" s="8" t="s">
        <v>3951</v>
      </c>
    </row>
    <row r="1327" spans="1:8" s="9" customFormat="1" ht="41.4">
      <c r="A1327" s="21">
        <v>10565</v>
      </c>
      <c r="B1327" s="8" t="s">
        <v>1814</v>
      </c>
      <c r="C1327" s="8" t="s">
        <v>1815</v>
      </c>
      <c r="D1327" s="8" t="s">
        <v>3708</v>
      </c>
      <c r="E1327" s="7">
        <v>104553</v>
      </c>
      <c r="F1327" s="8" t="s">
        <v>5972</v>
      </c>
      <c r="G1327" s="8" t="s">
        <v>5973</v>
      </c>
      <c r="H1327" s="8" t="s">
        <v>3500</v>
      </c>
    </row>
    <row r="1328" spans="1:8" s="9" customFormat="1" ht="27.6">
      <c r="A1328" s="21">
        <v>10565</v>
      </c>
      <c r="B1328" s="8" t="s">
        <v>1814</v>
      </c>
      <c r="C1328" s="8" t="s">
        <v>1815</v>
      </c>
      <c r="D1328" s="8" t="s">
        <v>3708</v>
      </c>
      <c r="E1328" s="7">
        <v>100967</v>
      </c>
      <c r="F1328" s="8" t="s">
        <v>5974</v>
      </c>
      <c r="G1328" s="8" t="s">
        <v>5975</v>
      </c>
      <c r="H1328" s="8" t="s">
        <v>3640</v>
      </c>
    </row>
    <row r="1329" spans="1:8" s="9" customFormat="1" ht="55.2">
      <c r="A1329" s="21">
        <v>10566</v>
      </c>
      <c r="B1329" s="8" t="s">
        <v>1848</v>
      </c>
      <c r="C1329" s="8" t="s">
        <v>1849</v>
      </c>
      <c r="D1329" s="8" t="s">
        <v>3497</v>
      </c>
      <c r="E1329" s="7">
        <v>101482</v>
      </c>
      <c r="F1329" s="8" t="s">
        <v>5976</v>
      </c>
      <c r="G1329" s="8" t="s">
        <v>5977</v>
      </c>
      <c r="H1329" s="8" t="s">
        <v>3505</v>
      </c>
    </row>
    <row r="1330" spans="1:8" s="9" customFormat="1" ht="55.2">
      <c r="A1330" s="21">
        <v>10566</v>
      </c>
      <c r="B1330" s="8" t="s">
        <v>1848</v>
      </c>
      <c r="C1330" s="8" t="s">
        <v>1849</v>
      </c>
      <c r="D1330" s="8" t="s">
        <v>3497</v>
      </c>
      <c r="E1330" s="7">
        <v>101617</v>
      </c>
      <c r="F1330" s="8" t="s">
        <v>5978</v>
      </c>
      <c r="G1330" s="8" t="s">
        <v>5979</v>
      </c>
      <c r="H1330" s="8" t="s">
        <v>3505</v>
      </c>
    </row>
    <row r="1331" spans="1:8" s="9" customFormat="1" ht="55.2">
      <c r="A1331" s="21">
        <v>10566</v>
      </c>
      <c r="B1331" s="8" t="s">
        <v>1848</v>
      </c>
      <c r="C1331" s="8" t="s">
        <v>1849</v>
      </c>
      <c r="D1331" s="8" t="s">
        <v>3497</v>
      </c>
      <c r="E1331" s="7">
        <v>101685</v>
      </c>
      <c r="F1331" s="8" t="s">
        <v>5980</v>
      </c>
      <c r="G1331" s="8" t="s">
        <v>5981</v>
      </c>
      <c r="H1331" s="8" t="s">
        <v>3505</v>
      </c>
    </row>
    <row r="1332" spans="1:8" s="9" customFormat="1" ht="55.2">
      <c r="A1332" s="21">
        <v>10566</v>
      </c>
      <c r="B1332" s="8" t="s">
        <v>1848</v>
      </c>
      <c r="C1332" s="8" t="s">
        <v>1849</v>
      </c>
      <c r="D1332" s="8" t="s">
        <v>3497</v>
      </c>
      <c r="E1332" s="7">
        <v>103257</v>
      </c>
      <c r="F1332" s="8" t="s">
        <v>5982</v>
      </c>
      <c r="G1332" s="8" t="s">
        <v>5983</v>
      </c>
      <c r="H1332" s="8" t="s">
        <v>3505</v>
      </c>
    </row>
    <row r="1333" spans="1:8" s="9" customFormat="1" ht="55.2">
      <c r="A1333" s="21">
        <v>10566</v>
      </c>
      <c r="B1333" s="8" t="s">
        <v>1848</v>
      </c>
      <c r="C1333" s="8" t="s">
        <v>1849</v>
      </c>
      <c r="D1333" s="8" t="s">
        <v>3497</v>
      </c>
      <c r="E1333" s="7">
        <v>103636</v>
      </c>
      <c r="F1333" s="8" t="s">
        <v>5984</v>
      </c>
      <c r="G1333" s="8" t="s">
        <v>5985</v>
      </c>
      <c r="H1333" s="8" t="s">
        <v>3505</v>
      </c>
    </row>
    <row r="1334" spans="1:8" s="9" customFormat="1" ht="55.2">
      <c r="A1334" s="21">
        <v>10566</v>
      </c>
      <c r="B1334" s="8" t="s">
        <v>1848</v>
      </c>
      <c r="C1334" s="8" t="s">
        <v>1849</v>
      </c>
      <c r="D1334" s="8" t="s">
        <v>3497</v>
      </c>
      <c r="E1334" s="7">
        <v>104353</v>
      </c>
      <c r="F1334" s="8" t="s">
        <v>5986</v>
      </c>
      <c r="G1334" s="8" t="s">
        <v>5987</v>
      </c>
      <c r="H1334" s="8" t="s">
        <v>3505</v>
      </c>
    </row>
    <row r="1335" spans="1:8" s="9" customFormat="1" ht="96.6">
      <c r="A1335" s="21">
        <v>10566</v>
      </c>
      <c r="B1335" s="8" t="s">
        <v>1848</v>
      </c>
      <c r="C1335" s="8" t="s">
        <v>1849</v>
      </c>
      <c r="D1335" s="8" t="s">
        <v>3497</v>
      </c>
      <c r="E1335" s="7">
        <v>105005</v>
      </c>
      <c r="F1335" s="8" t="s">
        <v>5988</v>
      </c>
      <c r="G1335" s="8" t="s">
        <v>5989</v>
      </c>
      <c r="H1335" s="8" t="s">
        <v>3924</v>
      </c>
    </row>
    <row r="1336" spans="1:8" s="9" customFormat="1" ht="55.2">
      <c r="A1336" s="21">
        <v>10566</v>
      </c>
      <c r="B1336" s="8" t="s">
        <v>1848</v>
      </c>
      <c r="C1336" s="8" t="s">
        <v>1849</v>
      </c>
      <c r="D1336" s="8" t="s">
        <v>3597</v>
      </c>
      <c r="E1336" s="7">
        <v>103409</v>
      </c>
      <c r="F1336" s="8" t="s">
        <v>5990</v>
      </c>
      <c r="G1336" s="8" t="s">
        <v>5991</v>
      </c>
      <c r="H1336" s="8" t="s">
        <v>3605</v>
      </c>
    </row>
    <row r="1337" spans="1:8" s="9" customFormat="1" ht="55.2">
      <c r="A1337" s="21">
        <v>10566</v>
      </c>
      <c r="B1337" s="8" t="s">
        <v>1848</v>
      </c>
      <c r="C1337" s="8" t="s">
        <v>1849</v>
      </c>
      <c r="D1337" s="8" t="s">
        <v>3597</v>
      </c>
      <c r="E1337" s="7">
        <v>103410</v>
      </c>
      <c r="F1337" s="8" t="s">
        <v>5992</v>
      </c>
      <c r="G1337" s="8" t="s">
        <v>3971</v>
      </c>
      <c r="H1337" s="8" t="s">
        <v>3605</v>
      </c>
    </row>
    <row r="1338" spans="1:8" s="9" customFormat="1" ht="55.2">
      <c r="A1338" s="21">
        <v>10566</v>
      </c>
      <c r="B1338" s="8" t="s">
        <v>1848</v>
      </c>
      <c r="C1338" s="8" t="s">
        <v>1849</v>
      </c>
      <c r="D1338" s="8" t="s">
        <v>3597</v>
      </c>
      <c r="E1338" s="7">
        <v>103412</v>
      </c>
      <c r="F1338" s="8" t="s">
        <v>5993</v>
      </c>
      <c r="G1338" s="8" t="s">
        <v>3972</v>
      </c>
      <c r="H1338" s="8" t="s">
        <v>3605</v>
      </c>
    </row>
    <row r="1339" spans="1:8" s="9" customFormat="1" ht="55.2">
      <c r="A1339" s="21">
        <v>10566</v>
      </c>
      <c r="B1339" s="8" t="s">
        <v>1848</v>
      </c>
      <c r="C1339" s="8" t="s">
        <v>1849</v>
      </c>
      <c r="D1339" s="8" t="s">
        <v>3597</v>
      </c>
      <c r="E1339" s="7">
        <v>103414</v>
      </c>
      <c r="F1339" s="8" t="s">
        <v>5994</v>
      </c>
      <c r="G1339" s="8" t="s">
        <v>3973</v>
      </c>
      <c r="H1339" s="8" t="s">
        <v>3605</v>
      </c>
    </row>
    <row r="1340" spans="1:8" s="9" customFormat="1" ht="55.2">
      <c r="A1340" s="21">
        <v>10566</v>
      </c>
      <c r="B1340" s="8" t="s">
        <v>1848</v>
      </c>
      <c r="C1340" s="8" t="s">
        <v>1849</v>
      </c>
      <c r="D1340" s="8" t="s">
        <v>3597</v>
      </c>
      <c r="E1340" s="7">
        <v>103416</v>
      </c>
      <c r="F1340" s="8" t="s">
        <v>5995</v>
      </c>
      <c r="G1340" s="8" t="s">
        <v>5996</v>
      </c>
      <c r="H1340" s="8" t="s">
        <v>3605</v>
      </c>
    </row>
    <row r="1341" spans="1:8" s="9" customFormat="1" ht="55.2">
      <c r="A1341" s="21">
        <v>10566</v>
      </c>
      <c r="B1341" s="8" t="s">
        <v>1848</v>
      </c>
      <c r="C1341" s="8" t="s">
        <v>1849</v>
      </c>
      <c r="D1341" s="8" t="s">
        <v>3597</v>
      </c>
      <c r="E1341" s="7">
        <v>103417</v>
      </c>
      <c r="F1341" s="8" t="s">
        <v>5997</v>
      </c>
      <c r="G1341" s="8" t="s">
        <v>3974</v>
      </c>
      <c r="H1341" s="8" t="s">
        <v>3605</v>
      </c>
    </row>
    <row r="1342" spans="1:8" s="9" customFormat="1" ht="41.4">
      <c r="A1342" s="21">
        <v>10566</v>
      </c>
      <c r="B1342" s="8" t="s">
        <v>1848</v>
      </c>
      <c r="C1342" s="8" t="s">
        <v>1849</v>
      </c>
      <c r="D1342" s="8" t="s">
        <v>3597</v>
      </c>
      <c r="E1342" s="7">
        <v>105065</v>
      </c>
      <c r="F1342" s="8" t="s">
        <v>5998</v>
      </c>
      <c r="G1342" s="8" t="s">
        <v>5999</v>
      </c>
      <c r="H1342" s="8" t="s">
        <v>6000</v>
      </c>
    </row>
    <row r="1343" spans="1:8" s="9" customFormat="1" ht="41.4">
      <c r="A1343" s="21">
        <v>10566</v>
      </c>
      <c r="B1343" s="8" t="s">
        <v>1848</v>
      </c>
      <c r="C1343" s="8" t="s">
        <v>1849</v>
      </c>
      <c r="D1343" s="8" t="s">
        <v>3597</v>
      </c>
      <c r="E1343" s="7">
        <v>105066</v>
      </c>
      <c r="F1343" s="8" t="s">
        <v>6001</v>
      </c>
      <c r="G1343" s="8" t="s">
        <v>6002</v>
      </c>
      <c r="H1343" s="8" t="s">
        <v>6000</v>
      </c>
    </row>
    <row r="1344" spans="1:8" s="9" customFormat="1" ht="27.6">
      <c r="A1344" s="21">
        <v>10566</v>
      </c>
      <c r="B1344" s="8" t="s">
        <v>1848</v>
      </c>
      <c r="C1344" s="8" t="s">
        <v>1849</v>
      </c>
      <c r="D1344" s="8" t="s">
        <v>3597</v>
      </c>
      <c r="E1344" s="7">
        <v>100335</v>
      </c>
      <c r="F1344" s="8" t="s">
        <v>6003</v>
      </c>
      <c r="G1344" s="8" t="s">
        <v>6004</v>
      </c>
      <c r="H1344" s="8" t="s">
        <v>3624</v>
      </c>
    </row>
    <row r="1345" spans="1:8" s="9" customFormat="1" ht="27.6">
      <c r="A1345" s="21">
        <v>10566</v>
      </c>
      <c r="B1345" s="8" t="s">
        <v>1848</v>
      </c>
      <c r="C1345" s="8" t="s">
        <v>1849</v>
      </c>
      <c r="D1345" s="8" t="s">
        <v>3597</v>
      </c>
      <c r="E1345" s="7">
        <v>100336</v>
      </c>
      <c r="F1345" s="8" t="s">
        <v>6005</v>
      </c>
      <c r="G1345" s="8" t="s">
        <v>6006</v>
      </c>
      <c r="H1345" s="8" t="s">
        <v>3624</v>
      </c>
    </row>
    <row r="1346" spans="1:8" s="9" customFormat="1" ht="27.6">
      <c r="A1346" s="21">
        <v>10566</v>
      </c>
      <c r="B1346" s="8" t="s">
        <v>1848</v>
      </c>
      <c r="C1346" s="8" t="s">
        <v>1849</v>
      </c>
      <c r="D1346" s="8" t="s">
        <v>3597</v>
      </c>
      <c r="E1346" s="7">
        <v>100348</v>
      </c>
      <c r="F1346" s="8" t="s">
        <v>6007</v>
      </c>
      <c r="G1346" s="8" t="s">
        <v>6007</v>
      </c>
      <c r="H1346" s="8" t="s">
        <v>5881</v>
      </c>
    </row>
    <row r="1347" spans="1:8" s="9" customFormat="1" ht="27.6">
      <c r="A1347" s="21">
        <v>10566</v>
      </c>
      <c r="B1347" s="8" t="s">
        <v>1848</v>
      </c>
      <c r="C1347" s="8" t="s">
        <v>1849</v>
      </c>
      <c r="D1347" s="8" t="s">
        <v>3597</v>
      </c>
      <c r="E1347" s="7">
        <v>100353</v>
      </c>
      <c r="F1347" s="8" t="s">
        <v>6008</v>
      </c>
      <c r="G1347" s="8" t="s">
        <v>6009</v>
      </c>
      <c r="H1347" s="8" t="s">
        <v>5881</v>
      </c>
    </row>
    <row r="1348" spans="1:8" s="9" customFormat="1" ht="27.6">
      <c r="A1348" s="21">
        <v>10566</v>
      </c>
      <c r="B1348" s="8" t="s">
        <v>1848</v>
      </c>
      <c r="C1348" s="8" t="s">
        <v>1849</v>
      </c>
      <c r="D1348" s="8" t="s">
        <v>3597</v>
      </c>
      <c r="E1348" s="7">
        <v>100357</v>
      </c>
      <c r="F1348" s="8" t="s">
        <v>6010</v>
      </c>
      <c r="G1348" s="8" t="s">
        <v>6010</v>
      </c>
      <c r="H1348" s="8" t="s">
        <v>5881</v>
      </c>
    </row>
    <row r="1349" spans="1:8" s="9" customFormat="1" ht="41.4">
      <c r="A1349" s="21">
        <v>10566</v>
      </c>
      <c r="B1349" s="8" t="s">
        <v>1848</v>
      </c>
      <c r="C1349" s="8" t="s">
        <v>1849</v>
      </c>
      <c r="D1349" s="8" t="s">
        <v>3491</v>
      </c>
      <c r="E1349" s="7">
        <v>100829</v>
      </c>
      <c r="F1349" s="8" t="s">
        <v>6011</v>
      </c>
      <c r="G1349" s="8" t="s">
        <v>6012</v>
      </c>
      <c r="H1349" s="8" t="s">
        <v>5887</v>
      </c>
    </row>
    <row r="1350" spans="1:8" s="9" customFormat="1" ht="41.4">
      <c r="A1350" s="21">
        <v>10566</v>
      </c>
      <c r="B1350" s="8" t="s">
        <v>1848</v>
      </c>
      <c r="C1350" s="8" t="s">
        <v>1849</v>
      </c>
      <c r="D1350" s="8" t="s">
        <v>3491</v>
      </c>
      <c r="E1350" s="7">
        <v>100891</v>
      </c>
      <c r="F1350" s="8" t="s">
        <v>6013</v>
      </c>
      <c r="G1350" s="8" t="s">
        <v>6014</v>
      </c>
      <c r="H1350" s="8" t="s">
        <v>3500</v>
      </c>
    </row>
    <row r="1351" spans="1:8" s="9" customFormat="1" ht="55.2">
      <c r="A1351" s="21">
        <v>10566</v>
      </c>
      <c r="B1351" s="8" t="s">
        <v>1848</v>
      </c>
      <c r="C1351" s="8" t="s">
        <v>1849</v>
      </c>
      <c r="D1351" s="8" t="s">
        <v>3491</v>
      </c>
      <c r="E1351" s="7">
        <v>105078</v>
      </c>
      <c r="F1351" s="8" t="s">
        <v>6015</v>
      </c>
      <c r="G1351" s="8" t="s">
        <v>6016</v>
      </c>
      <c r="H1351" s="8" t="s">
        <v>3951</v>
      </c>
    </row>
    <row r="1352" spans="1:8" s="9" customFormat="1" ht="41.4">
      <c r="A1352" s="21">
        <v>10566</v>
      </c>
      <c r="B1352" s="8" t="s">
        <v>1848</v>
      </c>
      <c r="C1352" s="8" t="s">
        <v>1849</v>
      </c>
      <c r="D1352" s="8" t="s">
        <v>3491</v>
      </c>
      <c r="E1352" s="7">
        <v>102122</v>
      </c>
      <c r="F1352" s="8" t="s">
        <v>6015</v>
      </c>
      <c r="G1352" s="8" t="s">
        <v>6015</v>
      </c>
      <c r="H1352" s="8" t="s">
        <v>3500</v>
      </c>
    </row>
    <row r="1353" spans="1:8" s="9" customFormat="1" ht="41.4">
      <c r="A1353" s="21">
        <v>10566</v>
      </c>
      <c r="B1353" s="8" t="s">
        <v>1848</v>
      </c>
      <c r="C1353" s="8" t="s">
        <v>1849</v>
      </c>
      <c r="D1353" s="8" t="s">
        <v>3491</v>
      </c>
      <c r="E1353" s="7">
        <v>102212</v>
      </c>
      <c r="F1353" s="8" t="s">
        <v>6017</v>
      </c>
      <c r="G1353" s="8" t="s">
        <v>6018</v>
      </c>
      <c r="H1353" s="8" t="s">
        <v>3500</v>
      </c>
    </row>
    <row r="1354" spans="1:8" s="9" customFormat="1" ht="41.4">
      <c r="A1354" s="21">
        <v>10566</v>
      </c>
      <c r="B1354" s="8" t="s">
        <v>1848</v>
      </c>
      <c r="C1354" s="8" t="s">
        <v>1849</v>
      </c>
      <c r="D1354" s="8" t="s">
        <v>3491</v>
      </c>
      <c r="E1354" s="7">
        <v>102409</v>
      </c>
      <c r="F1354" s="8" t="s">
        <v>3962</v>
      </c>
      <c r="G1354" s="8" t="s">
        <v>3962</v>
      </c>
      <c r="H1354" s="8" t="s">
        <v>3500</v>
      </c>
    </row>
    <row r="1355" spans="1:8" s="9" customFormat="1" ht="41.4">
      <c r="A1355" s="21">
        <v>10566</v>
      </c>
      <c r="B1355" s="8" t="s">
        <v>1848</v>
      </c>
      <c r="C1355" s="8" t="s">
        <v>1849</v>
      </c>
      <c r="D1355" s="8" t="s">
        <v>3491</v>
      </c>
      <c r="E1355" s="7">
        <v>102412</v>
      </c>
      <c r="F1355" s="8" t="s">
        <v>4003</v>
      </c>
      <c r="G1355" s="8" t="s">
        <v>4003</v>
      </c>
      <c r="H1355" s="8" t="s">
        <v>3500</v>
      </c>
    </row>
    <row r="1356" spans="1:8" s="9" customFormat="1" ht="82.8">
      <c r="A1356" s="21">
        <v>10566</v>
      </c>
      <c r="B1356" s="8" t="s">
        <v>1848</v>
      </c>
      <c r="C1356" s="8" t="s">
        <v>1849</v>
      </c>
      <c r="D1356" s="8" t="s">
        <v>3491</v>
      </c>
      <c r="E1356" s="7">
        <v>101307</v>
      </c>
      <c r="F1356" s="8" t="s">
        <v>6019</v>
      </c>
      <c r="G1356" s="8" t="s">
        <v>6020</v>
      </c>
      <c r="H1356" s="8" t="s">
        <v>3640</v>
      </c>
    </row>
    <row r="1357" spans="1:8" s="9" customFormat="1" ht="27.6">
      <c r="A1357" s="21">
        <v>10566</v>
      </c>
      <c r="B1357" s="8" t="s">
        <v>1848</v>
      </c>
      <c r="C1357" s="8" t="s">
        <v>1849</v>
      </c>
      <c r="D1357" s="8" t="s">
        <v>3491</v>
      </c>
      <c r="E1357" s="7">
        <v>101418</v>
      </c>
      <c r="F1357" s="8" t="s">
        <v>6021</v>
      </c>
      <c r="G1357" s="8" t="s">
        <v>6022</v>
      </c>
      <c r="H1357" s="8" t="s">
        <v>6023</v>
      </c>
    </row>
    <row r="1358" spans="1:8" s="9" customFormat="1" ht="41.4">
      <c r="A1358" s="21">
        <v>10566</v>
      </c>
      <c r="B1358" s="8" t="s">
        <v>1848</v>
      </c>
      <c r="C1358" s="8" t="s">
        <v>1849</v>
      </c>
      <c r="D1358" s="8" t="s">
        <v>3491</v>
      </c>
      <c r="E1358" s="7">
        <v>105063</v>
      </c>
      <c r="F1358" s="8" t="s">
        <v>6024</v>
      </c>
      <c r="G1358" s="8" t="s">
        <v>6024</v>
      </c>
      <c r="H1358" s="8" t="s">
        <v>6025</v>
      </c>
    </row>
    <row r="1359" spans="1:8" s="9" customFormat="1" ht="41.4">
      <c r="A1359" s="21">
        <v>10566</v>
      </c>
      <c r="B1359" s="8" t="s">
        <v>1848</v>
      </c>
      <c r="C1359" s="8" t="s">
        <v>1849</v>
      </c>
      <c r="D1359" s="8" t="s">
        <v>3491</v>
      </c>
      <c r="E1359" s="7">
        <v>100249</v>
      </c>
      <c r="F1359" s="8" t="s">
        <v>6026</v>
      </c>
      <c r="G1359" s="8" t="s">
        <v>6027</v>
      </c>
      <c r="H1359" s="8" t="s">
        <v>3500</v>
      </c>
    </row>
    <row r="1360" spans="1:8" s="9" customFormat="1" ht="27.6">
      <c r="A1360" s="21">
        <v>10566</v>
      </c>
      <c r="B1360" s="8" t="s">
        <v>1848</v>
      </c>
      <c r="C1360" s="8" t="s">
        <v>1849</v>
      </c>
      <c r="D1360" s="8" t="s">
        <v>3708</v>
      </c>
      <c r="E1360" s="7">
        <v>100114</v>
      </c>
      <c r="F1360" s="8" t="s">
        <v>6028</v>
      </c>
      <c r="G1360" s="8" t="s">
        <v>6029</v>
      </c>
      <c r="H1360" s="8" t="s">
        <v>6030</v>
      </c>
    </row>
    <row r="1361" spans="1:8" s="9" customFormat="1" ht="27.6">
      <c r="A1361" s="21">
        <v>10566</v>
      </c>
      <c r="B1361" s="8" t="s">
        <v>1848</v>
      </c>
      <c r="C1361" s="8" t="s">
        <v>1849</v>
      </c>
      <c r="D1361" s="8" t="s">
        <v>3708</v>
      </c>
      <c r="E1361" s="7">
        <v>102631</v>
      </c>
      <c r="F1361" s="8" t="s">
        <v>6031</v>
      </c>
      <c r="G1361" s="8" t="s">
        <v>6032</v>
      </c>
      <c r="H1361" s="8" t="s">
        <v>3500</v>
      </c>
    </row>
    <row r="1362" spans="1:8" s="9" customFormat="1" ht="55.2">
      <c r="A1362" s="21">
        <v>10566</v>
      </c>
      <c r="B1362" s="8" t="s">
        <v>1848</v>
      </c>
      <c r="C1362" s="8" t="s">
        <v>1849</v>
      </c>
      <c r="D1362" s="8" t="s">
        <v>3708</v>
      </c>
      <c r="E1362" s="7">
        <v>102731</v>
      </c>
      <c r="F1362" s="8" t="s">
        <v>6033</v>
      </c>
      <c r="G1362" s="8" t="s">
        <v>6034</v>
      </c>
      <c r="H1362" s="8" t="s">
        <v>3500</v>
      </c>
    </row>
    <row r="1363" spans="1:8" s="9" customFormat="1" ht="55.2">
      <c r="A1363" s="21">
        <v>10566</v>
      </c>
      <c r="B1363" s="8" t="s">
        <v>1848</v>
      </c>
      <c r="C1363" s="8" t="s">
        <v>1849</v>
      </c>
      <c r="D1363" s="8" t="s">
        <v>3708</v>
      </c>
      <c r="E1363" s="7">
        <v>102182</v>
      </c>
      <c r="F1363" s="8" t="s">
        <v>6035</v>
      </c>
      <c r="G1363" s="8" t="s">
        <v>6036</v>
      </c>
      <c r="H1363" s="8" t="s">
        <v>3500</v>
      </c>
    </row>
    <row r="1364" spans="1:8" s="9" customFormat="1" ht="41.4">
      <c r="A1364" s="21">
        <v>10566</v>
      </c>
      <c r="B1364" s="8" t="s">
        <v>1848</v>
      </c>
      <c r="C1364" s="8" t="s">
        <v>1849</v>
      </c>
      <c r="D1364" s="8" t="s">
        <v>3708</v>
      </c>
      <c r="E1364" s="7">
        <v>105080</v>
      </c>
      <c r="F1364" s="8" t="s">
        <v>6037</v>
      </c>
      <c r="G1364" s="8" t="s">
        <v>6037</v>
      </c>
      <c r="H1364" s="8" t="s">
        <v>3951</v>
      </c>
    </row>
    <row r="1365" spans="1:8" s="9" customFormat="1" ht="27.6">
      <c r="A1365" s="21">
        <v>10566</v>
      </c>
      <c r="B1365" s="8" t="s">
        <v>1848</v>
      </c>
      <c r="C1365" s="8" t="s">
        <v>1849</v>
      </c>
      <c r="D1365" s="8" t="s">
        <v>3708</v>
      </c>
      <c r="E1365" s="7">
        <v>105081</v>
      </c>
      <c r="F1365" s="8" t="s">
        <v>6038</v>
      </c>
      <c r="G1365" s="8" t="s">
        <v>6038</v>
      </c>
      <c r="H1365" s="8" t="s">
        <v>3951</v>
      </c>
    </row>
    <row r="1366" spans="1:8" s="9" customFormat="1" ht="41.4">
      <c r="A1366" s="21">
        <v>10566</v>
      </c>
      <c r="B1366" s="8" t="s">
        <v>1848</v>
      </c>
      <c r="C1366" s="8" t="s">
        <v>1849</v>
      </c>
      <c r="D1366" s="8" t="s">
        <v>3708</v>
      </c>
      <c r="E1366" s="7">
        <v>104554</v>
      </c>
      <c r="F1366" s="8" t="s">
        <v>6039</v>
      </c>
      <c r="G1366" s="8" t="s">
        <v>6040</v>
      </c>
      <c r="H1366" s="8" t="s">
        <v>3500</v>
      </c>
    </row>
    <row r="1367" spans="1:8" s="9" customFormat="1" ht="55.2">
      <c r="A1367" s="21">
        <v>10566</v>
      </c>
      <c r="B1367" s="8" t="s">
        <v>1848</v>
      </c>
      <c r="C1367" s="8" t="s">
        <v>1849</v>
      </c>
      <c r="D1367" s="8" t="s">
        <v>3708</v>
      </c>
      <c r="E1367" s="7">
        <v>104992</v>
      </c>
      <c r="F1367" s="8" t="s">
        <v>6041</v>
      </c>
      <c r="G1367" s="8" t="s">
        <v>6042</v>
      </c>
      <c r="H1367" s="8" t="s">
        <v>3951</v>
      </c>
    </row>
    <row r="1368" spans="1:8" s="9" customFormat="1" ht="27.6">
      <c r="A1368" s="21">
        <v>10566</v>
      </c>
      <c r="B1368" s="8" t="s">
        <v>1848</v>
      </c>
      <c r="C1368" s="8" t="s">
        <v>1849</v>
      </c>
      <c r="D1368" s="8" t="s">
        <v>3708</v>
      </c>
      <c r="E1368" s="7">
        <v>104351</v>
      </c>
      <c r="F1368" s="8" t="s">
        <v>6043</v>
      </c>
      <c r="G1368" s="8" t="s">
        <v>6044</v>
      </c>
      <c r="H1368" s="8" t="s">
        <v>3500</v>
      </c>
    </row>
    <row r="1369" spans="1:8" s="9" customFormat="1" ht="41.4">
      <c r="A1369" s="21">
        <v>10566</v>
      </c>
      <c r="B1369" s="8" t="s">
        <v>1848</v>
      </c>
      <c r="C1369" s="8" t="s">
        <v>1849</v>
      </c>
      <c r="D1369" s="8" t="s">
        <v>3708</v>
      </c>
      <c r="E1369" s="7">
        <v>100911</v>
      </c>
      <c r="F1369" s="8" t="s">
        <v>6045</v>
      </c>
      <c r="G1369" s="8" t="s">
        <v>6046</v>
      </c>
      <c r="H1369" s="8" t="s">
        <v>6047</v>
      </c>
    </row>
    <row r="1370" spans="1:8" s="9" customFormat="1" ht="41.4">
      <c r="A1370" s="21">
        <v>10566</v>
      </c>
      <c r="B1370" s="8" t="s">
        <v>1848</v>
      </c>
      <c r="C1370" s="8" t="s">
        <v>1849</v>
      </c>
      <c r="D1370" s="8" t="s">
        <v>3708</v>
      </c>
      <c r="E1370" s="7">
        <v>100912</v>
      </c>
      <c r="F1370" s="8" t="s">
        <v>6048</v>
      </c>
      <c r="G1370" s="8" t="s">
        <v>6049</v>
      </c>
      <c r="H1370" s="8" t="s">
        <v>6047</v>
      </c>
    </row>
    <row r="1371" spans="1:8" s="9" customFormat="1" ht="41.4">
      <c r="A1371" s="21">
        <v>10566</v>
      </c>
      <c r="B1371" s="8" t="s">
        <v>1848</v>
      </c>
      <c r="C1371" s="8" t="s">
        <v>1849</v>
      </c>
      <c r="D1371" s="8" t="s">
        <v>3708</v>
      </c>
      <c r="E1371" s="7">
        <v>100913</v>
      </c>
      <c r="F1371" s="8" t="s">
        <v>6050</v>
      </c>
      <c r="G1371" s="8" t="s">
        <v>6051</v>
      </c>
      <c r="H1371" s="8" t="s">
        <v>6047</v>
      </c>
    </row>
    <row r="1372" spans="1:8" s="9" customFormat="1" ht="41.4">
      <c r="A1372" s="21">
        <v>10566</v>
      </c>
      <c r="B1372" s="8" t="s">
        <v>1848</v>
      </c>
      <c r="C1372" s="8" t="s">
        <v>1849</v>
      </c>
      <c r="D1372" s="8" t="s">
        <v>3708</v>
      </c>
      <c r="E1372" s="7">
        <v>100914</v>
      </c>
      <c r="F1372" s="8" t="s">
        <v>6052</v>
      </c>
      <c r="G1372" s="8" t="s">
        <v>6053</v>
      </c>
      <c r="H1372" s="8" t="s">
        <v>6047</v>
      </c>
    </row>
    <row r="1373" spans="1:8" s="9" customFormat="1" ht="41.4">
      <c r="A1373" s="21">
        <v>10566</v>
      </c>
      <c r="B1373" s="8" t="s">
        <v>1848</v>
      </c>
      <c r="C1373" s="8" t="s">
        <v>1849</v>
      </c>
      <c r="D1373" s="8" t="s">
        <v>3708</v>
      </c>
      <c r="E1373" s="7">
        <v>100915</v>
      </c>
      <c r="F1373" s="8" t="s">
        <v>6054</v>
      </c>
      <c r="G1373" s="8" t="s">
        <v>6055</v>
      </c>
      <c r="H1373" s="8" t="s">
        <v>6047</v>
      </c>
    </row>
    <row r="1374" spans="1:8" s="9" customFormat="1" ht="27.6">
      <c r="A1374" s="21">
        <v>10566</v>
      </c>
      <c r="B1374" s="8" t="s">
        <v>1848</v>
      </c>
      <c r="C1374" s="8" t="s">
        <v>1849</v>
      </c>
      <c r="D1374" s="8" t="s">
        <v>3708</v>
      </c>
      <c r="E1374" s="7">
        <v>100916</v>
      </c>
      <c r="F1374" s="8" t="s">
        <v>6056</v>
      </c>
      <c r="G1374" s="8" t="s">
        <v>6057</v>
      </c>
      <c r="H1374" s="8" t="s">
        <v>6047</v>
      </c>
    </row>
    <row r="1375" spans="1:8" s="9" customFormat="1" ht="55.2">
      <c r="A1375" s="21">
        <v>10567</v>
      </c>
      <c r="B1375" s="8" t="s">
        <v>1900</v>
      </c>
      <c r="C1375" s="8" t="s">
        <v>1901</v>
      </c>
      <c r="D1375" s="8" t="s">
        <v>3497</v>
      </c>
      <c r="E1375" s="7">
        <v>101476</v>
      </c>
      <c r="F1375" s="8" t="s">
        <v>6058</v>
      </c>
      <c r="G1375" s="8" t="s">
        <v>6059</v>
      </c>
      <c r="H1375" s="8" t="s">
        <v>3505</v>
      </c>
    </row>
    <row r="1376" spans="1:8" s="9" customFormat="1" ht="41.4">
      <c r="A1376" s="21">
        <v>10567</v>
      </c>
      <c r="B1376" s="8" t="s">
        <v>1900</v>
      </c>
      <c r="C1376" s="8" t="s">
        <v>1901</v>
      </c>
      <c r="D1376" s="8" t="s">
        <v>3497</v>
      </c>
      <c r="E1376" s="7">
        <v>101614</v>
      </c>
      <c r="F1376" s="8" t="s">
        <v>6060</v>
      </c>
      <c r="G1376" s="8" t="s">
        <v>6061</v>
      </c>
      <c r="H1376" s="8" t="s">
        <v>3505</v>
      </c>
    </row>
    <row r="1377" spans="1:8" s="9" customFormat="1" ht="41.4">
      <c r="A1377" s="21">
        <v>10567</v>
      </c>
      <c r="B1377" s="8" t="s">
        <v>1900</v>
      </c>
      <c r="C1377" s="8" t="s">
        <v>1901</v>
      </c>
      <c r="D1377" s="8" t="s">
        <v>3497</v>
      </c>
      <c r="E1377" s="7">
        <v>101679</v>
      </c>
      <c r="F1377" s="8" t="s">
        <v>6062</v>
      </c>
      <c r="G1377" s="8" t="s">
        <v>6063</v>
      </c>
      <c r="H1377" s="8" t="s">
        <v>3505</v>
      </c>
    </row>
    <row r="1378" spans="1:8" s="9" customFormat="1" ht="41.4">
      <c r="A1378" s="21">
        <v>10567</v>
      </c>
      <c r="B1378" s="8" t="s">
        <v>1900</v>
      </c>
      <c r="C1378" s="8" t="s">
        <v>1901</v>
      </c>
      <c r="D1378" s="8" t="s">
        <v>3497</v>
      </c>
      <c r="E1378" s="7">
        <v>102888</v>
      </c>
      <c r="F1378" s="8" t="s">
        <v>6064</v>
      </c>
      <c r="G1378" s="8" t="s">
        <v>6065</v>
      </c>
      <c r="H1378" s="8" t="s">
        <v>3505</v>
      </c>
    </row>
    <row r="1379" spans="1:8" s="9" customFormat="1" ht="41.4">
      <c r="A1379" s="21">
        <v>10567</v>
      </c>
      <c r="B1379" s="8" t="s">
        <v>1900</v>
      </c>
      <c r="C1379" s="8" t="s">
        <v>1901</v>
      </c>
      <c r="D1379" s="8" t="s">
        <v>3497</v>
      </c>
      <c r="E1379" s="7">
        <v>103249</v>
      </c>
      <c r="F1379" s="8" t="s">
        <v>6066</v>
      </c>
      <c r="G1379" s="8" t="s">
        <v>6067</v>
      </c>
      <c r="H1379" s="8" t="s">
        <v>3505</v>
      </c>
    </row>
    <row r="1380" spans="1:8" s="9" customFormat="1" ht="55.2">
      <c r="A1380" s="21">
        <v>10567</v>
      </c>
      <c r="B1380" s="8" t="s">
        <v>1900</v>
      </c>
      <c r="C1380" s="8" t="s">
        <v>1901</v>
      </c>
      <c r="D1380" s="8" t="s">
        <v>3497</v>
      </c>
      <c r="E1380" s="7">
        <v>103614</v>
      </c>
      <c r="F1380" s="8" t="s">
        <v>6068</v>
      </c>
      <c r="G1380" s="8" t="s">
        <v>6069</v>
      </c>
      <c r="H1380" s="8" t="s">
        <v>3505</v>
      </c>
    </row>
    <row r="1381" spans="1:8" s="9" customFormat="1" ht="96.6">
      <c r="A1381" s="21">
        <v>10567</v>
      </c>
      <c r="B1381" s="8" t="s">
        <v>1900</v>
      </c>
      <c r="C1381" s="8" t="s">
        <v>1901</v>
      </c>
      <c r="D1381" s="8" t="s">
        <v>3497</v>
      </c>
      <c r="E1381" s="7">
        <v>105004</v>
      </c>
      <c r="F1381" s="8" t="s">
        <v>6070</v>
      </c>
      <c r="G1381" s="8" t="s">
        <v>6071</v>
      </c>
      <c r="H1381" s="8" t="s">
        <v>3924</v>
      </c>
    </row>
    <row r="1382" spans="1:8" s="9" customFormat="1" ht="27.6">
      <c r="A1382" s="21">
        <v>10567</v>
      </c>
      <c r="B1382" s="8" t="s">
        <v>1900</v>
      </c>
      <c r="C1382" s="8" t="s">
        <v>1901</v>
      </c>
      <c r="D1382" s="8" t="s">
        <v>3597</v>
      </c>
      <c r="E1382" s="7">
        <v>104930</v>
      </c>
      <c r="F1382" s="8" t="s">
        <v>6072</v>
      </c>
      <c r="G1382" s="8" t="s">
        <v>6073</v>
      </c>
      <c r="H1382" s="8" t="s">
        <v>4740</v>
      </c>
    </row>
    <row r="1383" spans="1:8" s="9" customFormat="1" ht="27.6">
      <c r="A1383" s="21">
        <v>10567</v>
      </c>
      <c r="B1383" s="8" t="s">
        <v>1900</v>
      </c>
      <c r="C1383" s="8" t="s">
        <v>1901</v>
      </c>
      <c r="D1383" s="8" t="s">
        <v>3597</v>
      </c>
      <c r="E1383" s="7">
        <v>100342</v>
      </c>
      <c r="F1383" s="8" t="s">
        <v>6074</v>
      </c>
      <c r="G1383" s="8" t="s">
        <v>6075</v>
      </c>
      <c r="H1383" s="8" t="s">
        <v>5881</v>
      </c>
    </row>
    <row r="1384" spans="1:8" s="9" customFormat="1" ht="27.6">
      <c r="A1384" s="21">
        <v>10567</v>
      </c>
      <c r="B1384" s="8" t="s">
        <v>1900</v>
      </c>
      <c r="C1384" s="8" t="s">
        <v>1901</v>
      </c>
      <c r="D1384" s="8" t="s">
        <v>3597</v>
      </c>
      <c r="E1384" s="7">
        <v>100362</v>
      </c>
      <c r="F1384" s="8" t="s">
        <v>6076</v>
      </c>
      <c r="G1384" s="8" t="s">
        <v>6077</v>
      </c>
      <c r="H1384" s="8" t="s">
        <v>5881</v>
      </c>
    </row>
    <row r="1385" spans="1:8" s="9" customFormat="1" ht="41.4">
      <c r="A1385" s="21">
        <v>10567</v>
      </c>
      <c r="B1385" s="8" t="s">
        <v>1900</v>
      </c>
      <c r="C1385" s="8" t="s">
        <v>1901</v>
      </c>
      <c r="D1385" s="8" t="s">
        <v>3491</v>
      </c>
      <c r="E1385" s="7">
        <v>100828</v>
      </c>
      <c r="F1385" s="8" t="s">
        <v>6078</v>
      </c>
      <c r="G1385" s="8" t="s">
        <v>6079</v>
      </c>
      <c r="H1385" s="8" t="s">
        <v>5887</v>
      </c>
    </row>
    <row r="1386" spans="1:8" s="9" customFormat="1" ht="69">
      <c r="A1386" s="21">
        <v>10567</v>
      </c>
      <c r="B1386" s="8" t="s">
        <v>1900</v>
      </c>
      <c r="C1386" s="8" t="s">
        <v>1901</v>
      </c>
      <c r="D1386" s="8" t="s">
        <v>3491</v>
      </c>
      <c r="E1386" s="7">
        <v>101302</v>
      </c>
      <c r="F1386" s="8" t="s">
        <v>6080</v>
      </c>
      <c r="G1386" s="8" t="s">
        <v>6081</v>
      </c>
      <c r="H1386" s="8" t="s">
        <v>3640</v>
      </c>
    </row>
    <row r="1387" spans="1:8" s="9" customFormat="1" ht="27.6">
      <c r="A1387" s="21">
        <v>10567</v>
      </c>
      <c r="B1387" s="8" t="s">
        <v>1900</v>
      </c>
      <c r="C1387" s="8" t="s">
        <v>1901</v>
      </c>
      <c r="D1387" s="8" t="s">
        <v>3491</v>
      </c>
      <c r="E1387" s="7">
        <v>102794</v>
      </c>
      <c r="F1387" s="8" t="s">
        <v>6082</v>
      </c>
      <c r="G1387" s="8" t="s">
        <v>6083</v>
      </c>
      <c r="H1387" s="8" t="s">
        <v>3500</v>
      </c>
    </row>
    <row r="1388" spans="1:8" s="9" customFormat="1" ht="27.6">
      <c r="A1388" s="21">
        <v>10567</v>
      </c>
      <c r="B1388" s="8" t="s">
        <v>1900</v>
      </c>
      <c r="C1388" s="8" t="s">
        <v>1901</v>
      </c>
      <c r="D1388" s="8" t="s">
        <v>3491</v>
      </c>
      <c r="E1388" s="7">
        <v>102796</v>
      </c>
      <c r="F1388" s="8" t="s">
        <v>6084</v>
      </c>
      <c r="G1388" s="8" t="s">
        <v>6085</v>
      </c>
      <c r="H1388" s="8" t="s">
        <v>3500</v>
      </c>
    </row>
    <row r="1389" spans="1:8" s="9" customFormat="1" ht="289.8">
      <c r="A1389" s="21">
        <v>10567</v>
      </c>
      <c r="B1389" s="8" t="s">
        <v>1900</v>
      </c>
      <c r="C1389" s="8" t="s">
        <v>1901</v>
      </c>
      <c r="D1389" s="8" t="s">
        <v>3708</v>
      </c>
      <c r="E1389" s="7">
        <v>102730</v>
      </c>
      <c r="F1389" s="8" t="s">
        <v>6086</v>
      </c>
      <c r="G1389" s="8" t="s">
        <v>6087</v>
      </c>
      <c r="H1389" s="8" t="s">
        <v>3500</v>
      </c>
    </row>
    <row r="1390" spans="1:8" s="9" customFormat="1" ht="55.2">
      <c r="A1390" s="21">
        <v>10567</v>
      </c>
      <c r="B1390" s="8" t="s">
        <v>1900</v>
      </c>
      <c r="C1390" s="8" t="s">
        <v>1901</v>
      </c>
      <c r="D1390" s="8" t="s">
        <v>3708</v>
      </c>
      <c r="E1390" s="7">
        <v>102177</v>
      </c>
      <c r="F1390" s="8" t="s">
        <v>6088</v>
      </c>
      <c r="G1390" s="8" t="s">
        <v>6089</v>
      </c>
      <c r="H1390" s="8" t="s">
        <v>3500</v>
      </c>
    </row>
    <row r="1391" spans="1:8" s="9" customFormat="1" ht="41.4">
      <c r="A1391" s="21">
        <v>10567</v>
      </c>
      <c r="B1391" s="8" t="s">
        <v>1900</v>
      </c>
      <c r="C1391" s="8" t="s">
        <v>1901</v>
      </c>
      <c r="D1391" s="8" t="s">
        <v>3708</v>
      </c>
      <c r="E1391" s="7">
        <v>104990</v>
      </c>
      <c r="F1391" s="8" t="s">
        <v>6090</v>
      </c>
      <c r="G1391" s="8" t="s">
        <v>6091</v>
      </c>
      <c r="H1391" s="8" t="s">
        <v>3951</v>
      </c>
    </row>
    <row r="1392" spans="1:8" s="9" customFormat="1" ht="27.6">
      <c r="A1392" s="21">
        <v>10567</v>
      </c>
      <c r="B1392" s="8" t="s">
        <v>1900</v>
      </c>
      <c r="C1392" s="8" t="s">
        <v>1901</v>
      </c>
      <c r="D1392" s="8" t="s">
        <v>3708</v>
      </c>
      <c r="E1392" s="7">
        <v>104555</v>
      </c>
      <c r="F1392" s="8" t="s">
        <v>6092</v>
      </c>
      <c r="G1392" s="8" t="s">
        <v>6093</v>
      </c>
      <c r="H1392" s="8" t="s">
        <v>3500</v>
      </c>
    </row>
    <row r="1393" spans="1:8" s="9" customFormat="1" ht="55.2">
      <c r="A1393" s="21">
        <v>10568</v>
      </c>
      <c r="B1393" s="8" t="s">
        <v>1934</v>
      </c>
      <c r="C1393" s="8" t="s">
        <v>1935</v>
      </c>
      <c r="D1393" s="8" t="s">
        <v>3497</v>
      </c>
      <c r="E1393" s="7">
        <v>101475</v>
      </c>
      <c r="F1393" s="8" t="s">
        <v>6094</v>
      </c>
      <c r="G1393" s="8" t="s">
        <v>6095</v>
      </c>
      <c r="H1393" s="8" t="s">
        <v>3505</v>
      </c>
    </row>
    <row r="1394" spans="1:8" s="9" customFormat="1" ht="55.2">
      <c r="A1394" s="21">
        <v>10568</v>
      </c>
      <c r="B1394" s="8" t="s">
        <v>1934</v>
      </c>
      <c r="C1394" s="8" t="s">
        <v>1935</v>
      </c>
      <c r="D1394" s="8" t="s">
        <v>3497</v>
      </c>
      <c r="E1394" s="7">
        <v>101613</v>
      </c>
      <c r="F1394" s="8" t="s">
        <v>6096</v>
      </c>
      <c r="G1394" s="8" t="s">
        <v>6097</v>
      </c>
      <c r="H1394" s="8" t="s">
        <v>3505</v>
      </c>
    </row>
    <row r="1395" spans="1:8" s="9" customFormat="1" ht="55.2">
      <c r="A1395" s="21">
        <v>10568</v>
      </c>
      <c r="B1395" s="8" t="s">
        <v>1934</v>
      </c>
      <c r="C1395" s="8" t="s">
        <v>1935</v>
      </c>
      <c r="D1395" s="8" t="s">
        <v>3497</v>
      </c>
      <c r="E1395" s="7">
        <v>101678</v>
      </c>
      <c r="F1395" s="8" t="s">
        <v>6098</v>
      </c>
      <c r="G1395" s="8" t="s">
        <v>6099</v>
      </c>
      <c r="H1395" s="8" t="s">
        <v>3505</v>
      </c>
    </row>
    <row r="1396" spans="1:8" s="9" customFormat="1" ht="55.2">
      <c r="A1396" s="21">
        <v>10568</v>
      </c>
      <c r="B1396" s="8" t="s">
        <v>1934</v>
      </c>
      <c r="C1396" s="8" t="s">
        <v>1935</v>
      </c>
      <c r="D1396" s="8" t="s">
        <v>3497</v>
      </c>
      <c r="E1396" s="7">
        <v>102885</v>
      </c>
      <c r="F1396" s="8" t="s">
        <v>6100</v>
      </c>
      <c r="G1396" s="8" t="s">
        <v>6101</v>
      </c>
      <c r="H1396" s="8" t="s">
        <v>3505</v>
      </c>
    </row>
    <row r="1397" spans="1:8" s="9" customFormat="1" ht="55.2">
      <c r="A1397" s="21">
        <v>10568</v>
      </c>
      <c r="B1397" s="8" t="s">
        <v>1934</v>
      </c>
      <c r="C1397" s="8" t="s">
        <v>1935</v>
      </c>
      <c r="D1397" s="8" t="s">
        <v>3497</v>
      </c>
      <c r="E1397" s="7">
        <v>103246</v>
      </c>
      <c r="F1397" s="8" t="s">
        <v>6102</v>
      </c>
      <c r="G1397" s="8" t="s">
        <v>6103</v>
      </c>
      <c r="H1397" s="8" t="s">
        <v>3505</v>
      </c>
    </row>
    <row r="1398" spans="1:8" s="9" customFormat="1" ht="55.2">
      <c r="A1398" s="21">
        <v>10568</v>
      </c>
      <c r="B1398" s="8" t="s">
        <v>1934</v>
      </c>
      <c r="C1398" s="8" t="s">
        <v>1935</v>
      </c>
      <c r="D1398" s="8" t="s">
        <v>3497</v>
      </c>
      <c r="E1398" s="7">
        <v>103612</v>
      </c>
      <c r="F1398" s="8" t="s">
        <v>6104</v>
      </c>
      <c r="G1398" s="8" t="s">
        <v>6105</v>
      </c>
      <c r="H1398" s="8" t="s">
        <v>3505</v>
      </c>
    </row>
    <row r="1399" spans="1:8" s="9" customFormat="1" ht="41.4">
      <c r="A1399" s="21">
        <v>10568</v>
      </c>
      <c r="B1399" s="8" t="s">
        <v>1934</v>
      </c>
      <c r="C1399" s="8" t="s">
        <v>1935</v>
      </c>
      <c r="D1399" s="8" t="s">
        <v>3497</v>
      </c>
      <c r="E1399" s="7">
        <v>104670</v>
      </c>
      <c r="F1399" s="8" t="s">
        <v>6106</v>
      </c>
      <c r="G1399" s="8" t="s">
        <v>6107</v>
      </c>
      <c r="H1399" s="8" t="s">
        <v>3505</v>
      </c>
    </row>
    <row r="1400" spans="1:8" s="9" customFormat="1" ht="41.4">
      <c r="A1400" s="21">
        <v>10568</v>
      </c>
      <c r="B1400" s="8" t="s">
        <v>1934</v>
      </c>
      <c r="C1400" s="8" t="s">
        <v>1935</v>
      </c>
      <c r="D1400" s="8" t="s">
        <v>3497</v>
      </c>
      <c r="E1400" s="7">
        <v>104682</v>
      </c>
      <c r="F1400" s="8" t="s">
        <v>6108</v>
      </c>
      <c r="G1400" s="8" t="s">
        <v>6109</v>
      </c>
      <c r="H1400" s="8" t="s">
        <v>6110</v>
      </c>
    </row>
    <row r="1401" spans="1:8" s="9" customFormat="1" ht="41.4">
      <c r="A1401" s="21">
        <v>10568</v>
      </c>
      <c r="B1401" s="8" t="s">
        <v>1934</v>
      </c>
      <c r="C1401" s="8" t="s">
        <v>1935</v>
      </c>
      <c r="D1401" s="8" t="s">
        <v>3497</v>
      </c>
      <c r="E1401" s="7">
        <v>104683</v>
      </c>
      <c r="F1401" s="8" t="s">
        <v>6111</v>
      </c>
      <c r="G1401" s="8" t="s">
        <v>6112</v>
      </c>
      <c r="H1401" s="8" t="s">
        <v>3500</v>
      </c>
    </row>
    <row r="1402" spans="1:8" s="9" customFormat="1" ht="96.6">
      <c r="A1402" s="21">
        <v>10568</v>
      </c>
      <c r="B1402" s="8" t="s">
        <v>1934</v>
      </c>
      <c r="C1402" s="8" t="s">
        <v>1935</v>
      </c>
      <c r="D1402" s="8" t="s">
        <v>3497</v>
      </c>
      <c r="E1402" s="7">
        <v>105003</v>
      </c>
      <c r="F1402" s="8" t="s">
        <v>6113</v>
      </c>
      <c r="G1402" s="8" t="s">
        <v>6114</v>
      </c>
      <c r="H1402" s="8" t="s">
        <v>3924</v>
      </c>
    </row>
    <row r="1403" spans="1:8" s="9" customFormat="1" ht="27.6">
      <c r="A1403" s="21">
        <v>10568</v>
      </c>
      <c r="B1403" s="8" t="s">
        <v>1934</v>
      </c>
      <c r="C1403" s="8" t="s">
        <v>1935</v>
      </c>
      <c r="D1403" s="8" t="s">
        <v>3597</v>
      </c>
      <c r="E1403" s="7">
        <v>100333</v>
      </c>
      <c r="F1403" s="8" t="s">
        <v>6115</v>
      </c>
      <c r="G1403" s="8" t="s">
        <v>6116</v>
      </c>
      <c r="H1403" s="8" t="s">
        <v>3624</v>
      </c>
    </row>
    <row r="1404" spans="1:8" s="9" customFormat="1" ht="41.4">
      <c r="A1404" s="21">
        <v>10568</v>
      </c>
      <c r="B1404" s="8" t="s">
        <v>1934</v>
      </c>
      <c r="C1404" s="8" t="s">
        <v>1935</v>
      </c>
      <c r="D1404" s="8" t="s">
        <v>3491</v>
      </c>
      <c r="E1404" s="7">
        <v>100827</v>
      </c>
      <c r="F1404" s="8" t="s">
        <v>6117</v>
      </c>
      <c r="G1404" s="8" t="s">
        <v>6118</v>
      </c>
      <c r="H1404" s="8" t="s">
        <v>5887</v>
      </c>
    </row>
    <row r="1405" spans="1:8" s="9" customFormat="1" ht="82.8">
      <c r="A1405" s="21">
        <v>10568</v>
      </c>
      <c r="B1405" s="8" t="s">
        <v>1934</v>
      </c>
      <c r="C1405" s="8" t="s">
        <v>1935</v>
      </c>
      <c r="D1405" s="8" t="s">
        <v>3491</v>
      </c>
      <c r="E1405" s="7">
        <v>101300</v>
      </c>
      <c r="F1405" s="8" t="s">
        <v>6119</v>
      </c>
      <c r="G1405" s="8" t="s">
        <v>6120</v>
      </c>
      <c r="H1405" s="8" t="s">
        <v>3640</v>
      </c>
    </row>
    <row r="1406" spans="1:8" s="9" customFormat="1" ht="55.2">
      <c r="A1406" s="21">
        <v>10568</v>
      </c>
      <c r="B1406" s="8" t="s">
        <v>1934</v>
      </c>
      <c r="C1406" s="8" t="s">
        <v>1935</v>
      </c>
      <c r="D1406" s="8" t="s">
        <v>3491</v>
      </c>
      <c r="E1406" s="7">
        <v>102674</v>
      </c>
      <c r="F1406" s="8" t="s">
        <v>6121</v>
      </c>
      <c r="G1406" s="8" t="s">
        <v>6122</v>
      </c>
      <c r="H1406" s="8" t="s">
        <v>3500</v>
      </c>
    </row>
    <row r="1407" spans="1:8" s="9" customFormat="1" ht="41.4">
      <c r="A1407" s="21">
        <v>10568</v>
      </c>
      <c r="B1407" s="8" t="s">
        <v>1934</v>
      </c>
      <c r="C1407" s="8" t="s">
        <v>1935</v>
      </c>
      <c r="D1407" s="8" t="s">
        <v>3491</v>
      </c>
      <c r="E1407" s="7">
        <v>102675</v>
      </c>
      <c r="F1407" s="8" t="s">
        <v>6123</v>
      </c>
      <c r="G1407" s="8" t="s">
        <v>6124</v>
      </c>
      <c r="H1407" s="8" t="s">
        <v>3500</v>
      </c>
    </row>
    <row r="1408" spans="1:8" s="9" customFormat="1" ht="41.4">
      <c r="A1408" s="21">
        <v>10568</v>
      </c>
      <c r="B1408" s="8" t="s">
        <v>1934</v>
      </c>
      <c r="C1408" s="8" t="s">
        <v>1935</v>
      </c>
      <c r="D1408" s="8" t="s">
        <v>3491</v>
      </c>
      <c r="E1408" s="7">
        <v>102678</v>
      </c>
      <c r="F1408" s="8" t="s">
        <v>6125</v>
      </c>
      <c r="G1408" s="8" t="s">
        <v>6126</v>
      </c>
      <c r="H1408" s="8" t="s">
        <v>3500</v>
      </c>
    </row>
    <row r="1409" spans="1:8" s="9" customFormat="1" ht="55.2">
      <c r="A1409" s="21">
        <v>10568</v>
      </c>
      <c r="B1409" s="8" t="s">
        <v>1934</v>
      </c>
      <c r="C1409" s="8" t="s">
        <v>1935</v>
      </c>
      <c r="D1409" s="8" t="s">
        <v>3491</v>
      </c>
      <c r="E1409" s="7">
        <v>102679</v>
      </c>
      <c r="F1409" s="8" t="s">
        <v>6127</v>
      </c>
      <c r="G1409" s="8" t="s">
        <v>6128</v>
      </c>
      <c r="H1409" s="8" t="s">
        <v>3500</v>
      </c>
    </row>
    <row r="1410" spans="1:8" s="9" customFormat="1" ht="55.2">
      <c r="A1410" s="21">
        <v>10568</v>
      </c>
      <c r="B1410" s="8" t="s">
        <v>1934</v>
      </c>
      <c r="C1410" s="8" t="s">
        <v>1935</v>
      </c>
      <c r="D1410" s="8" t="s">
        <v>3491</v>
      </c>
      <c r="E1410" s="7">
        <v>102676</v>
      </c>
      <c r="F1410" s="8" t="s">
        <v>6129</v>
      </c>
      <c r="G1410" s="8" t="s">
        <v>6130</v>
      </c>
      <c r="H1410" s="8" t="s">
        <v>3500</v>
      </c>
    </row>
    <row r="1411" spans="1:8" s="9" customFormat="1" ht="55.2">
      <c r="A1411" s="21">
        <v>10568</v>
      </c>
      <c r="B1411" s="8" t="s">
        <v>1934</v>
      </c>
      <c r="C1411" s="8" t="s">
        <v>1935</v>
      </c>
      <c r="D1411" s="8" t="s">
        <v>3491</v>
      </c>
      <c r="E1411" s="7">
        <v>102677</v>
      </c>
      <c r="F1411" s="8" t="s">
        <v>6131</v>
      </c>
      <c r="G1411" s="8" t="s">
        <v>6132</v>
      </c>
      <c r="H1411" s="8" t="s">
        <v>3500</v>
      </c>
    </row>
    <row r="1412" spans="1:8" s="9" customFormat="1" ht="55.2">
      <c r="A1412" s="21">
        <v>10568</v>
      </c>
      <c r="B1412" s="8" t="s">
        <v>1934</v>
      </c>
      <c r="C1412" s="8" t="s">
        <v>1935</v>
      </c>
      <c r="D1412" s="8" t="s">
        <v>3708</v>
      </c>
      <c r="E1412" s="7">
        <v>102729</v>
      </c>
      <c r="F1412" s="8" t="s">
        <v>6133</v>
      </c>
      <c r="G1412" s="8" t="s">
        <v>6134</v>
      </c>
      <c r="H1412" s="8" t="s">
        <v>3500</v>
      </c>
    </row>
    <row r="1413" spans="1:8" s="9" customFormat="1" ht="55.2">
      <c r="A1413" s="21">
        <v>10568</v>
      </c>
      <c r="B1413" s="8" t="s">
        <v>1934</v>
      </c>
      <c r="C1413" s="8" t="s">
        <v>1935</v>
      </c>
      <c r="D1413" s="8" t="s">
        <v>3708</v>
      </c>
      <c r="E1413" s="7">
        <v>102172</v>
      </c>
      <c r="F1413" s="8" t="s">
        <v>6135</v>
      </c>
      <c r="G1413" s="8" t="s">
        <v>6136</v>
      </c>
      <c r="H1413" s="8" t="s">
        <v>3500</v>
      </c>
    </row>
    <row r="1414" spans="1:8" s="9" customFormat="1" ht="55.2">
      <c r="A1414" s="21">
        <v>10568</v>
      </c>
      <c r="B1414" s="8" t="s">
        <v>1934</v>
      </c>
      <c r="C1414" s="8" t="s">
        <v>1935</v>
      </c>
      <c r="D1414" s="8" t="s">
        <v>3708</v>
      </c>
      <c r="E1414" s="7">
        <v>104989</v>
      </c>
      <c r="F1414" s="8" t="s">
        <v>6137</v>
      </c>
      <c r="G1414" s="8" t="s">
        <v>6138</v>
      </c>
      <c r="H1414" s="8" t="s">
        <v>3951</v>
      </c>
    </row>
    <row r="1415" spans="1:8" s="9" customFormat="1" ht="41.4">
      <c r="A1415" s="21">
        <v>10568</v>
      </c>
      <c r="B1415" s="8" t="s">
        <v>1934</v>
      </c>
      <c r="C1415" s="8" t="s">
        <v>1935</v>
      </c>
      <c r="D1415" s="8" t="s">
        <v>3708</v>
      </c>
      <c r="E1415" s="7">
        <v>104556</v>
      </c>
      <c r="F1415" s="8" t="s">
        <v>6139</v>
      </c>
      <c r="G1415" s="8" t="s">
        <v>6140</v>
      </c>
      <c r="H1415" s="8" t="s">
        <v>3500</v>
      </c>
    </row>
    <row r="1416" spans="1:8" s="9" customFormat="1" ht="27.6">
      <c r="A1416" s="21">
        <v>10570</v>
      </c>
      <c r="B1416" s="8" t="s">
        <v>1708</v>
      </c>
      <c r="C1416" s="8" t="s">
        <v>1709</v>
      </c>
      <c r="D1416" s="8" t="s">
        <v>3491</v>
      </c>
      <c r="E1416" s="7">
        <v>104655</v>
      </c>
      <c r="F1416" s="8" t="s">
        <v>6141</v>
      </c>
      <c r="G1416" s="8" t="s">
        <v>6142</v>
      </c>
      <c r="H1416" s="8" t="s">
        <v>5887</v>
      </c>
    </row>
    <row r="1417" spans="1:8" s="9" customFormat="1" ht="41.4">
      <c r="A1417" s="21">
        <v>10575</v>
      </c>
      <c r="B1417" s="8" t="s">
        <v>1750</v>
      </c>
      <c r="C1417" s="8" t="s">
        <v>1751</v>
      </c>
      <c r="D1417" s="8" t="s">
        <v>3497</v>
      </c>
      <c r="E1417" s="7">
        <v>104653</v>
      </c>
      <c r="F1417" s="8" t="s">
        <v>6143</v>
      </c>
      <c r="G1417" s="8" t="s">
        <v>6144</v>
      </c>
      <c r="H1417" s="8" t="s">
        <v>3500</v>
      </c>
    </row>
    <row r="1418" spans="1:8" s="9" customFormat="1" ht="41.4">
      <c r="A1418" s="21">
        <v>10575</v>
      </c>
      <c r="B1418" s="8" t="s">
        <v>1750</v>
      </c>
      <c r="C1418" s="8" t="s">
        <v>1751</v>
      </c>
      <c r="D1418" s="8" t="s">
        <v>3497</v>
      </c>
      <c r="E1418" s="7">
        <v>104654</v>
      </c>
      <c r="F1418" s="8" t="s">
        <v>6145</v>
      </c>
      <c r="G1418" s="8" t="s">
        <v>6146</v>
      </c>
      <c r="H1418" s="8" t="s">
        <v>3500</v>
      </c>
    </row>
    <row r="1419" spans="1:8" s="9" customFormat="1" ht="69">
      <c r="A1419" s="21">
        <v>10575</v>
      </c>
      <c r="B1419" s="8" t="s">
        <v>1750</v>
      </c>
      <c r="C1419" s="8" t="s">
        <v>1751</v>
      </c>
      <c r="D1419" s="8" t="s">
        <v>3497</v>
      </c>
      <c r="E1419" s="7">
        <v>104671</v>
      </c>
      <c r="F1419" s="8" t="s">
        <v>6147</v>
      </c>
      <c r="G1419" s="8" t="s">
        <v>6148</v>
      </c>
      <c r="H1419" s="8" t="s">
        <v>3505</v>
      </c>
    </row>
    <row r="1420" spans="1:8" s="9" customFormat="1" ht="27.6">
      <c r="A1420" s="21">
        <v>10575</v>
      </c>
      <c r="B1420" s="8" t="s">
        <v>1750</v>
      </c>
      <c r="C1420" s="8" t="s">
        <v>1751</v>
      </c>
      <c r="D1420" s="8" t="s">
        <v>3491</v>
      </c>
      <c r="E1420" s="7">
        <v>104647</v>
      </c>
      <c r="F1420" s="8" t="s">
        <v>6149</v>
      </c>
      <c r="G1420" s="8" t="s">
        <v>6150</v>
      </c>
      <c r="H1420" s="8" t="s">
        <v>6151</v>
      </c>
    </row>
    <row r="1421" spans="1:8" s="9" customFormat="1" ht="27.6">
      <c r="A1421" s="21">
        <v>10575</v>
      </c>
      <c r="B1421" s="8" t="s">
        <v>1750</v>
      </c>
      <c r="C1421" s="8" t="s">
        <v>1751</v>
      </c>
      <c r="D1421" s="8" t="s">
        <v>3491</v>
      </c>
      <c r="E1421" s="7">
        <v>104648</v>
      </c>
      <c r="F1421" s="8" t="s">
        <v>6152</v>
      </c>
      <c r="G1421" s="8" t="s">
        <v>6153</v>
      </c>
      <c r="H1421" s="8" t="s">
        <v>6151</v>
      </c>
    </row>
    <row r="1422" spans="1:8" s="9" customFormat="1" ht="55.2">
      <c r="A1422" s="21">
        <v>10575</v>
      </c>
      <c r="B1422" s="8" t="s">
        <v>1750</v>
      </c>
      <c r="C1422" s="8" t="s">
        <v>1751</v>
      </c>
      <c r="D1422" s="8" t="s">
        <v>3692</v>
      </c>
      <c r="E1422" s="7">
        <v>104677</v>
      </c>
      <c r="F1422" s="8" t="s">
        <v>6154</v>
      </c>
      <c r="G1422" s="8" t="s">
        <v>6155</v>
      </c>
      <c r="H1422" s="8" t="s">
        <v>3640</v>
      </c>
    </row>
    <row r="1423" spans="1:8" s="9" customFormat="1" ht="69">
      <c r="A1423" s="21">
        <v>10578</v>
      </c>
      <c r="B1423" s="8" t="s">
        <v>1760</v>
      </c>
      <c r="C1423" s="8" t="s">
        <v>1761</v>
      </c>
      <c r="D1423" s="8" t="s">
        <v>3497</v>
      </c>
      <c r="E1423" s="7">
        <v>104672</v>
      </c>
      <c r="F1423" s="8" t="s">
        <v>6156</v>
      </c>
      <c r="G1423" s="8" t="s">
        <v>6157</v>
      </c>
      <c r="H1423" s="8" t="s">
        <v>3505</v>
      </c>
    </row>
    <row r="1424" spans="1:8" s="9" customFormat="1" ht="27.6">
      <c r="A1424" s="21">
        <v>10578</v>
      </c>
      <c r="B1424" s="8" t="s">
        <v>1760</v>
      </c>
      <c r="C1424" s="8" t="s">
        <v>1761</v>
      </c>
      <c r="D1424" s="8" t="s">
        <v>3597</v>
      </c>
      <c r="E1424" s="7">
        <v>104643</v>
      </c>
      <c r="F1424" s="8" t="s">
        <v>6158</v>
      </c>
      <c r="G1424" s="8" t="s">
        <v>6159</v>
      </c>
      <c r="H1424" s="8" t="s">
        <v>3600</v>
      </c>
    </row>
    <row r="1425" spans="1:8" s="9" customFormat="1" ht="41.4">
      <c r="A1425" s="21">
        <v>10578</v>
      </c>
      <c r="B1425" s="8" t="s">
        <v>1760</v>
      </c>
      <c r="C1425" s="8" t="s">
        <v>1761</v>
      </c>
      <c r="D1425" s="8" t="s">
        <v>3597</v>
      </c>
      <c r="E1425" s="7">
        <v>104644</v>
      </c>
      <c r="F1425" s="8" t="s">
        <v>6160</v>
      </c>
      <c r="G1425" s="8" t="s">
        <v>6161</v>
      </c>
      <c r="H1425" s="8" t="s">
        <v>3600</v>
      </c>
    </row>
    <row r="1426" spans="1:8" s="9" customFormat="1" ht="41.4">
      <c r="A1426" s="21">
        <v>10578</v>
      </c>
      <c r="B1426" s="8" t="s">
        <v>1760</v>
      </c>
      <c r="C1426" s="8" t="s">
        <v>1761</v>
      </c>
      <c r="D1426" s="8" t="s">
        <v>3491</v>
      </c>
      <c r="E1426" s="7">
        <v>104651</v>
      </c>
      <c r="F1426" s="8" t="s">
        <v>6162</v>
      </c>
      <c r="G1426" s="8" t="s">
        <v>6163</v>
      </c>
      <c r="H1426" s="8" t="s">
        <v>3500</v>
      </c>
    </row>
    <row r="1427" spans="1:8" s="9" customFormat="1" ht="41.4">
      <c r="A1427" s="21">
        <v>10578</v>
      </c>
      <c r="B1427" s="8" t="s">
        <v>1760</v>
      </c>
      <c r="C1427" s="8" t="s">
        <v>1761</v>
      </c>
      <c r="D1427" s="8" t="s">
        <v>3491</v>
      </c>
      <c r="E1427" s="7">
        <v>104652</v>
      </c>
      <c r="F1427" s="8" t="s">
        <v>6164</v>
      </c>
      <c r="G1427" s="8" t="s">
        <v>6165</v>
      </c>
      <c r="H1427" s="8" t="s">
        <v>3500</v>
      </c>
    </row>
    <row r="1428" spans="1:8" s="9" customFormat="1" ht="27.6">
      <c r="A1428" s="21">
        <v>10578</v>
      </c>
      <c r="B1428" s="8" t="s">
        <v>1760</v>
      </c>
      <c r="C1428" s="8" t="s">
        <v>1761</v>
      </c>
      <c r="D1428" s="8" t="s">
        <v>3491</v>
      </c>
      <c r="E1428" s="7">
        <v>104658</v>
      </c>
      <c r="F1428" s="8" t="s">
        <v>6166</v>
      </c>
      <c r="G1428" s="8" t="s">
        <v>6167</v>
      </c>
      <c r="H1428" s="8" t="s">
        <v>3500</v>
      </c>
    </row>
    <row r="1429" spans="1:8" s="9" customFormat="1" ht="27.6">
      <c r="A1429" s="21">
        <v>10578</v>
      </c>
      <c r="B1429" s="8" t="s">
        <v>1760</v>
      </c>
      <c r="C1429" s="8" t="s">
        <v>1761</v>
      </c>
      <c r="D1429" s="8" t="s">
        <v>3491</v>
      </c>
      <c r="E1429" s="7">
        <v>104659</v>
      </c>
      <c r="F1429" s="8" t="s">
        <v>6168</v>
      </c>
      <c r="G1429" s="8" t="s">
        <v>6169</v>
      </c>
      <c r="H1429" s="8" t="s">
        <v>3500</v>
      </c>
    </row>
    <row r="1430" spans="1:8" s="9" customFormat="1" ht="41.4">
      <c r="A1430" s="21">
        <v>10578</v>
      </c>
      <c r="B1430" s="8" t="s">
        <v>1760</v>
      </c>
      <c r="C1430" s="8" t="s">
        <v>1761</v>
      </c>
      <c r="D1430" s="8" t="s">
        <v>3692</v>
      </c>
      <c r="E1430" s="7">
        <v>104678</v>
      </c>
      <c r="F1430" s="8" t="s">
        <v>6170</v>
      </c>
      <c r="G1430" s="8" t="s">
        <v>6171</v>
      </c>
      <c r="H1430" s="8" t="s">
        <v>3640</v>
      </c>
    </row>
    <row r="1431" spans="1:8" s="9" customFormat="1" ht="69">
      <c r="A1431" s="21">
        <v>10581</v>
      </c>
      <c r="B1431" s="8" t="s">
        <v>1790</v>
      </c>
      <c r="C1431" s="8" t="s">
        <v>1791</v>
      </c>
      <c r="D1431" s="8" t="s">
        <v>3497</v>
      </c>
      <c r="E1431" s="7">
        <v>104673</v>
      </c>
      <c r="F1431" s="8" t="s">
        <v>6172</v>
      </c>
      <c r="G1431" s="8" t="s">
        <v>6173</v>
      </c>
      <c r="H1431" s="8" t="s">
        <v>3505</v>
      </c>
    </row>
    <row r="1432" spans="1:8" s="9" customFormat="1" ht="27.6">
      <c r="A1432" s="21">
        <v>10581</v>
      </c>
      <c r="B1432" s="8" t="s">
        <v>1790</v>
      </c>
      <c r="C1432" s="8" t="s">
        <v>1791</v>
      </c>
      <c r="D1432" s="8" t="s">
        <v>3491</v>
      </c>
      <c r="E1432" s="7">
        <v>104649</v>
      </c>
      <c r="F1432" s="8" t="s">
        <v>6174</v>
      </c>
      <c r="G1432" s="8" t="s">
        <v>6175</v>
      </c>
      <c r="H1432" s="8" t="s">
        <v>3500</v>
      </c>
    </row>
    <row r="1433" spans="1:8" s="9" customFormat="1" ht="27.6">
      <c r="A1433" s="21">
        <v>10581</v>
      </c>
      <c r="B1433" s="8" t="s">
        <v>1790</v>
      </c>
      <c r="C1433" s="8" t="s">
        <v>1791</v>
      </c>
      <c r="D1433" s="8" t="s">
        <v>3491</v>
      </c>
      <c r="E1433" s="7">
        <v>104650</v>
      </c>
      <c r="F1433" s="8" t="s">
        <v>6176</v>
      </c>
      <c r="G1433" s="8" t="s">
        <v>6177</v>
      </c>
      <c r="H1433" s="8" t="s">
        <v>3500</v>
      </c>
    </row>
    <row r="1434" spans="1:8" s="9" customFormat="1" ht="27.6">
      <c r="A1434" s="21">
        <v>10581</v>
      </c>
      <c r="B1434" s="8" t="s">
        <v>1790</v>
      </c>
      <c r="C1434" s="8" t="s">
        <v>1791</v>
      </c>
      <c r="D1434" s="8" t="s">
        <v>3491</v>
      </c>
      <c r="E1434" s="7">
        <v>104660</v>
      </c>
      <c r="F1434" s="8" t="s">
        <v>6178</v>
      </c>
      <c r="G1434" s="8" t="s">
        <v>6179</v>
      </c>
      <c r="H1434" s="8" t="s">
        <v>3500</v>
      </c>
    </row>
    <row r="1435" spans="1:8" s="9" customFormat="1" ht="41.4">
      <c r="A1435" s="21">
        <v>10581</v>
      </c>
      <c r="B1435" s="8" t="s">
        <v>1790</v>
      </c>
      <c r="C1435" s="8" t="s">
        <v>1791</v>
      </c>
      <c r="D1435" s="8" t="s">
        <v>3692</v>
      </c>
      <c r="E1435" s="7">
        <v>104676</v>
      </c>
      <c r="F1435" s="8" t="s">
        <v>6180</v>
      </c>
      <c r="G1435" s="8" t="s">
        <v>6181</v>
      </c>
      <c r="H1435" s="8" t="s">
        <v>3640</v>
      </c>
    </row>
    <row r="1436" spans="1:8" s="9" customFormat="1" ht="55.2">
      <c r="A1436" s="21">
        <v>10583</v>
      </c>
      <c r="B1436" s="8" t="s">
        <v>1816</v>
      </c>
      <c r="C1436" s="8" t="s">
        <v>1817</v>
      </c>
      <c r="D1436" s="8" t="s">
        <v>3497</v>
      </c>
      <c r="E1436" s="7">
        <v>101484</v>
      </c>
      <c r="F1436" s="8" t="s">
        <v>6182</v>
      </c>
      <c r="G1436" s="8" t="s">
        <v>6183</v>
      </c>
      <c r="H1436" s="8" t="s">
        <v>3505</v>
      </c>
    </row>
    <row r="1437" spans="1:8" s="9" customFormat="1" ht="55.2">
      <c r="A1437" s="21">
        <v>10583</v>
      </c>
      <c r="B1437" s="8" t="s">
        <v>1816</v>
      </c>
      <c r="C1437" s="8" t="s">
        <v>1817</v>
      </c>
      <c r="D1437" s="8" t="s">
        <v>3497</v>
      </c>
      <c r="E1437" s="7">
        <v>101619</v>
      </c>
      <c r="F1437" s="8" t="s">
        <v>6184</v>
      </c>
      <c r="G1437" s="8" t="s">
        <v>6185</v>
      </c>
      <c r="H1437" s="8" t="s">
        <v>3505</v>
      </c>
    </row>
    <row r="1438" spans="1:8" s="9" customFormat="1" ht="55.2">
      <c r="A1438" s="21">
        <v>10583</v>
      </c>
      <c r="B1438" s="8" t="s">
        <v>1816</v>
      </c>
      <c r="C1438" s="8" t="s">
        <v>1817</v>
      </c>
      <c r="D1438" s="8" t="s">
        <v>3497</v>
      </c>
      <c r="E1438" s="7">
        <v>101687</v>
      </c>
      <c r="F1438" s="8" t="s">
        <v>6186</v>
      </c>
      <c r="G1438" s="8" t="s">
        <v>6187</v>
      </c>
      <c r="H1438" s="8" t="s">
        <v>3505</v>
      </c>
    </row>
    <row r="1439" spans="1:8" s="9" customFormat="1" ht="55.2">
      <c r="A1439" s="21">
        <v>10583</v>
      </c>
      <c r="B1439" s="8" t="s">
        <v>1816</v>
      </c>
      <c r="C1439" s="8" t="s">
        <v>1817</v>
      </c>
      <c r="D1439" s="8" t="s">
        <v>3497</v>
      </c>
      <c r="E1439" s="7">
        <v>102901</v>
      </c>
      <c r="F1439" s="8" t="s">
        <v>6188</v>
      </c>
      <c r="G1439" s="8" t="s">
        <v>6189</v>
      </c>
      <c r="H1439" s="8" t="s">
        <v>3505</v>
      </c>
    </row>
    <row r="1440" spans="1:8" s="9" customFormat="1" ht="55.2">
      <c r="A1440" s="21">
        <v>10583</v>
      </c>
      <c r="B1440" s="8" t="s">
        <v>1816</v>
      </c>
      <c r="C1440" s="8" t="s">
        <v>1817</v>
      </c>
      <c r="D1440" s="8" t="s">
        <v>3497</v>
      </c>
      <c r="E1440" s="7">
        <v>103263</v>
      </c>
      <c r="F1440" s="8" t="s">
        <v>6190</v>
      </c>
      <c r="G1440" s="8" t="s">
        <v>6191</v>
      </c>
      <c r="H1440" s="8" t="s">
        <v>3505</v>
      </c>
    </row>
    <row r="1441" spans="1:8" s="9" customFormat="1" ht="41.4">
      <c r="A1441" s="21">
        <v>10583</v>
      </c>
      <c r="B1441" s="8" t="s">
        <v>1816</v>
      </c>
      <c r="C1441" s="8" t="s">
        <v>1817</v>
      </c>
      <c r="D1441" s="8" t="s">
        <v>3497</v>
      </c>
      <c r="E1441" s="7">
        <v>103641</v>
      </c>
      <c r="F1441" s="8" t="s">
        <v>6192</v>
      </c>
      <c r="G1441" s="8" t="s">
        <v>6193</v>
      </c>
      <c r="H1441" s="8" t="s">
        <v>3505</v>
      </c>
    </row>
    <row r="1442" spans="1:8" s="9" customFormat="1" ht="69">
      <c r="A1442" s="21">
        <v>10583</v>
      </c>
      <c r="B1442" s="8" t="s">
        <v>1816</v>
      </c>
      <c r="C1442" s="8" t="s">
        <v>1817</v>
      </c>
      <c r="D1442" s="8" t="s">
        <v>3491</v>
      </c>
      <c r="E1442" s="7">
        <v>101304</v>
      </c>
      <c r="F1442" s="8" t="s">
        <v>6194</v>
      </c>
      <c r="G1442" s="8" t="s">
        <v>6195</v>
      </c>
      <c r="H1442" s="8" t="s">
        <v>3640</v>
      </c>
    </row>
    <row r="1443" spans="1:8" s="9" customFormat="1" ht="69">
      <c r="A1443" s="21">
        <v>10583</v>
      </c>
      <c r="B1443" s="8" t="s">
        <v>1816</v>
      </c>
      <c r="C1443" s="8" t="s">
        <v>1817</v>
      </c>
      <c r="D1443" s="8" t="s">
        <v>3708</v>
      </c>
      <c r="E1443" s="7">
        <v>101846</v>
      </c>
      <c r="F1443" s="8" t="s">
        <v>6196</v>
      </c>
      <c r="G1443" s="8" t="s">
        <v>6197</v>
      </c>
      <c r="H1443" s="8" t="s">
        <v>3500</v>
      </c>
    </row>
    <row r="1444" spans="1:8" s="9" customFormat="1" ht="55.2">
      <c r="A1444" s="21">
        <v>10584</v>
      </c>
      <c r="B1444" s="8" t="s">
        <v>1824</v>
      </c>
      <c r="C1444" s="8" t="s">
        <v>1825</v>
      </c>
      <c r="D1444" s="8" t="s">
        <v>3497</v>
      </c>
      <c r="E1444" s="7">
        <v>101469</v>
      </c>
      <c r="F1444" s="8" t="s">
        <v>6198</v>
      </c>
      <c r="G1444" s="8" t="s">
        <v>6199</v>
      </c>
      <c r="H1444" s="8" t="s">
        <v>3505</v>
      </c>
    </row>
    <row r="1445" spans="1:8" s="9" customFormat="1" ht="41.4">
      <c r="A1445" s="21">
        <v>10584</v>
      </c>
      <c r="B1445" s="8" t="s">
        <v>1824</v>
      </c>
      <c r="C1445" s="8" t="s">
        <v>1825</v>
      </c>
      <c r="D1445" s="8" t="s">
        <v>3497</v>
      </c>
      <c r="E1445" s="7">
        <v>101612</v>
      </c>
      <c r="F1445" s="8" t="s">
        <v>6200</v>
      </c>
      <c r="G1445" s="8" t="s">
        <v>6201</v>
      </c>
      <c r="H1445" s="8" t="s">
        <v>3505</v>
      </c>
    </row>
    <row r="1446" spans="1:8" s="9" customFormat="1" ht="41.4">
      <c r="A1446" s="21">
        <v>10584</v>
      </c>
      <c r="B1446" s="8" t="s">
        <v>1824</v>
      </c>
      <c r="C1446" s="8" t="s">
        <v>1825</v>
      </c>
      <c r="D1446" s="8" t="s">
        <v>3497</v>
      </c>
      <c r="E1446" s="7">
        <v>101672</v>
      </c>
      <c r="F1446" s="8" t="s">
        <v>6202</v>
      </c>
      <c r="G1446" s="8" t="s">
        <v>6203</v>
      </c>
      <c r="H1446" s="8" t="s">
        <v>3505</v>
      </c>
    </row>
    <row r="1447" spans="1:8" s="9" customFormat="1" ht="41.4">
      <c r="A1447" s="21">
        <v>10584</v>
      </c>
      <c r="B1447" s="8" t="s">
        <v>1824</v>
      </c>
      <c r="C1447" s="8" t="s">
        <v>1825</v>
      </c>
      <c r="D1447" s="8" t="s">
        <v>3497</v>
      </c>
      <c r="E1447" s="7">
        <v>102877</v>
      </c>
      <c r="F1447" s="8" t="s">
        <v>6204</v>
      </c>
      <c r="G1447" s="8" t="s">
        <v>6205</v>
      </c>
      <c r="H1447" s="8" t="s">
        <v>3505</v>
      </c>
    </row>
    <row r="1448" spans="1:8" s="9" customFormat="1" ht="41.4">
      <c r="A1448" s="21">
        <v>10584</v>
      </c>
      <c r="B1448" s="8" t="s">
        <v>1824</v>
      </c>
      <c r="C1448" s="8" t="s">
        <v>1825</v>
      </c>
      <c r="D1448" s="8" t="s">
        <v>3497</v>
      </c>
      <c r="E1448" s="7">
        <v>103238</v>
      </c>
      <c r="F1448" s="8" t="s">
        <v>6206</v>
      </c>
      <c r="G1448" s="8" t="s">
        <v>6207</v>
      </c>
      <c r="H1448" s="8" t="s">
        <v>3505</v>
      </c>
    </row>
    <row r="1449" spans="1:8" s="9" customFormat="1" ht="41.4">
      <c r="A1449" s="21">
        <v>10584</v>
      </c>
      <c r="B1449" s="8" t="s">
        <v>1824</v>
      </c>
      <c r="C1449" s="8" t="s">
        <v>1825</v>
      </c>
      <c r="D1449" s="8" t="s">
        <v>3497</v>
      </c>
      <c r="E1449" s="7">
        <v>103597</v>
      </c>
      <c r="F1449" s="8" t="s">
        <v>6208</v>
      </c>
      <c r="G1449" s="8" t="s">
        <v>6209</v>
      </c>
      <c r="H1449" s="8" t="s">
        <v>3505</v>
      </c>
    </row>
    <row r="1450" spans="1:8" s="9" customFormat="1" ht="69">
      <c r="A1450" s="21">
        <v>10584</v>
      </c>
      <c r="B1450" s="8" t="s">
        <v>1824</v>
      </c>
      <c r="C1450" s="8" t="s">
        <v>1825</v>
      </c>
      <c r="D1450" s="8" t="s">
        <v>3491</v>
      </c>
      <c r="E1450" s="7">
        <v>101297</v>
      </c>
      <c r="F1450" s="8" t="s">
        <v>6210</v>
      </c>
      <c r="G1450" s="8" t="s">
        <v>6211</v>
      </c>
      <c r="H1450" s="8" t="s">
        <v>3640</v>
      </c>
    </row>
    <row r="1451" spans="1:8" s="9" customFormat="1" ht="69">
      <c r="A1451" s="21">
        <v>10584</v>
      </c>
      <c r="B1451" s="8" t="s">
        <v>1824</v>
      </c>
      <c r="C1451" s="8" t="s">
        <v>1825</v>
      </c>
      <c r="D1451" s="8" t="s">
        <v>3708</v>
      </c>
      <c r="E1451" s="7">
        <v>101840</v>
      </c>
      <c r="F1451" s="8" t="s">
        <v>6212</v>
      </c>
      <c r="G1451" s="8" t="s">
        <v>6213</v>
      </c>
      <c r="H1451" s="8" t="s">
        <v>3500</v>
      </c>
    </row>
    <row r="1452" spans="1:8" s="9" customFormat="1" ht="55.2">
      <c r="A1452" s="21">
        <v>10585</v>
      </c>
      <c r="B1452" s="8" t="s">
        <v>1834</v>
      </c>
      <c r="C1452" s="8" t="s">
        <v>1835</v>
      </c>
      <c r="D1452" s="8" t="s">
        <v>3497</v>
      </c>
      <c r="E1452" s="7">
        <v>101497</v>
      </c>
      <c r="F1452" s="8" t="s">
        <v>6214</v>
      </c>
      <c r="G1452" s="8" t="s">
        <v>6215</v>
      </c>
      <c r="H1452" s="8" t="s">
        <v>3505</v>
      </c>
    </row>
    <row r="1453" spans="1:8" s="9" customFormat="1" ht="41.4">
      <c r="A1453" s="21">
        <v>10585</v>
      </c>
      <c r="B1453" s="8" t="s">
        <v>1834</v>
      </c>
      <c r="C1453" s="8" t="s">
        <v>1835</v>
      </c>
      <c r="D1453" s="8" t="s">
        <v>3497</v>
      </c>
      <c r="E1453" s="7">
        <v>101625</v>
      </c>
      <c r="F1453" s="8" t="s">
        <v>6216</v>
      </c>
      <c r="G1453" s="8" t="s">
        <v>6217</v>
      </c>
      <c r="H1453" s="8" t="s">
        <v>3505</v>
      </c>
    </row>
    <row r="1454" spans="1:8" s="9" customFormat="1" ht="41.4">
      <c r="A1454" s="21">
        <v>10585</v>
      </c>
      <c r="B1454" s="8" t="s">
        <v>1834</v>
      </c>
      <c r="C1454" s="8" t="s">
        <v>1835</v>
      </c>
      <c r="D1454" s="8" t="s">
        <v>3497</v>
      </c>
      <c r="E1454" s="7">
        <v>101700</v>
      </c>
      <c r="F1454" s="8" t="s">
        <v>6218</v>
      </c>
      <c r="G1454" s="8" t="s">
        <v>6219</v>
      </c>
      <c r="H1454" s="8" t="s">
        <v>3505</v>
      </c>
    </row>
    <row r="1455" spans="1:8" s="9" customFormat="1" ht="41.4">
      <c r="A1455" s="21">
        <v>10585</v>
      </c>
      <c r="B1455" s="8" t="s">
        <v>1834</v>
      </c>
      <c r="C1455" s="8" t="s">
        <v>1835</v>
      </c>
      <c r="D1455" s="8" t="s">
        <v>3497</v>
      </c>
      <c r="E1455" s="7">
        <v>102950</v>
      </c>
      <c r="F1455" s="8" t="s">
        <v>6220</v>
      </c>
      <c r="G1455" s="8" t="s">
        <v>6221</v>
      </c>
      <c r="H1455" s="8" t="s">
        <v>3505</v>
      </c>
    </row>
    <row r="1456" spans="1:8" s="9" customFormat="1" ht="41.4">
      <c r="A1456" s="21">
        <v>10585</v>
      </c>
      <c r="B1456" s="8" t="s">
        <v>1834</v>
      </c>
      <c r="C1456" s="8" t="s">
        <v>1835</v>
      </c>
      <c r="D1456" s="8" t="s">
        <v>3497</v>
      </c>
      <c r="E1456" s="7">
        <v>103298</v>
      </c>
      <c r="F1456" s="8" t="s">
        <v>6222</v>
      </c>
      <c r="G1456" s="8" t="s">
        <v>6223</v>
      </c>
      <c r="H1456" s="8" t="s">
        <v>3505</v>
      </c>
    </row>
    <row r="1457" spans="1:8" s="9" customFormat="1" ht="41.4">
      <c r="A1457" s="21">
        <v>10585</v>
      </c>
      <c r="B1457" s="8" t="s">
        <v>1834</v>
      </c>
      <c r="C1457" s="8" t="s">
        <v>1835</v>
      </c>
      <c r="D1457" s="8" t="s">
        <v>3497</v>
      </c>
      <c r="E1457" s="7">
        <v>103731</v>
      </c>
      <c r="F1457" s="8" t="s">
        <v>6224</v>
      </c>
      <c r="G1457" s="8" t="s">
        <v>6225</v>
      </c>
      <c r="H1457" s="8" t="s">
        <v>3505</v>
      </c>
    </row>
    <row r="1458" spans="1:8" s="9" customFormat="1" ht="55.2">
      <c r="A1458" s="21">
        <v>10585</v>
      </c>
      <c r="B1458" s="8" t="s">
        <v>1834</v>
      </c>
      <c r="C1458" s="8" t="s">
        <v>1835</v>
      </c>
      <c r="D1458" s="8" t="s">
        <v>3491</v>
      </c>
      <c r="E1458" s="7">
        <v>101315</v>
      </c>
      <c r="F1458" s="8" t="s">
        <v>6226</v>
      </c>
      <c r="G1458" s="8" t="s">
        <v>6227</v>
      </c>
      <c r="H1458" s="8" t="s">
        <v>3640</v>
      </c>
    </row>
    <row r="1459" spans="1:8" s="9" customFormat="1" ht="69">
      <c r="A1459" s="21">
        <v>10585</v>
      </c>
      <c r="B1459" s="8" t="s">
        <v>1834</v>
      </c>
      <c r="C1459" s="8" t="s">
        <v>1835</v>
      </c>
      <c r="D1459" s="8" t="s">
        <v>3708</v>
      </c>
      <c r="E1459" s="7">
        <v>101848</v>
      </c>
      <c r="F1459" s="8" t="s">
        <v>6228</v>
      </c>
      <c r="G1459" s="8" t="s">
        <v>6229</v>
      </c>
      <c r="H1459" s="8" t="s">
        <v>3500</v>
      </c>
    </row>
    <row r="1460" spans="1:8" s="9" customFormat="1" ht="55.2">
      <c r="A1460" s="21">
        <v>10586</v>
      </c>
      <c r="B1460" s="8" t="s">
        <v>1840</v>
      </c>
      <c r="C1460" s="8" t="s">
        <v>1841</v>
      </c>
      <c r="D1460" s="8" t="s">
        <v>3497</v>
      </c>
      <c r="E1460" s="7">
        <v>101509</v>
      </c>
      <c r="F1460" s="8" t="s">
        <v>6230</v>
      </c>
      <c r="G1460" s="8" t="s">
        <v>6231</v>
      </c>
      <c r="H1460" s="8" t="s">
        <v>3505</v>
      </c>
    </row>
    <row r="1461" spans="1:8" s="9" customFormat="1" ht="55.2">
      <c r="A1461" s="21">
        <v>10586</v>
      </c>
      <c r="B1461" s="8" t="s">
        <v>1840</v>
      </c>
      <c r="C1461" s="8" t="s">
        <v>1841</v>
      </c>
      <c r="D1461" s="8" t="s">
        <v>3497</v>
      </c>
      <c r="E1461" s="7">
        <v>101629</v>
      </c>
      <c r="F1461" s="8" t="s">
        <v>6232</v>
      </c>
      <c r="G1461" s="8" t="s">
        <v>6233</v>
      </c>
      <c r="H1461" s="8" t="s">
        <v>3505</v>
      </c>
    </row>
    <row r="1462" spans="1:8" s="9" customFormat="1" ht="55.2">
      <c r="A1462" s="21">
        <v>10586</v>
      </c>
      <c r="B1462" s="8" t="s">
        <v>1840</v>
      </c>
      <c r="C1462" s="8" t="s">
        <v>1841</v>
      </c>
      <c r="D1462" s="8" t="s">
        <v>3497</v>
      </c>
      <c r="E1462" s="7">
        <v>101712</v>
      </c>
      <c r="F1462" s="8" t="s">
        <v>6234</v>
      </c>
      <c r="G1462" s="8" t="s">
        <v>6235</v>
      </c>
      <c r="H1462" s="8" t="s">
        <v>3505</v>
      </c>
    </row>
    <row r="1463" spans="1:8" s="9" customFormat="1" ht="55.2">
      <c r="A1463" s="21">
        <v>10586</v>
      </c>
      <c r="B1463" s="8" t="s">
        <v>1840</v>
      </c>
      <c r="C1463" s="8" t="s">
        <v>1841</v>
      </c>
      <c r="D1463" s="8" t="s">
        <v>3497</v>
      </c>
      <c r="E1463" s="7">
        <v>102983</v>
      </c>
      <c r="F1463" s="8" t="s">
        <v>6236</v>
      </c>
      <c r="G1463" s="8" t="s">
        <v>6237</v>
      </c>
      <c r="H1463" s="8" t="s">
        <v>3505</v>
      </c>
    </row>
    <row r="1464" spans="1:8" s="9" customFormat="1" ht="41.4">
      <c r="A1464" s="21">
        <v>10586</v>
      </c>
      <c r="B1464" s="8" t="s">
        <v>1840</v>
      </c>
      <c r="C1464" s="8" t="s">
        <v>1841</v>
      </c>
      <c r="D1464" s="8" t="s">
        <v>3497</v>
      </c>
      <c r="E1464" s="7">
        <v>103326</v>
      </c>
      <c r="F1464" s="8" t="s">
        <v>6238</v>
      </c>
      <c r="G1464" s="8" t="s">
        <v>6239</v>
      </c>
      <c r="H1464" s="8" t="s">
        <v>3505</v>
      </c>
    </row>
    <row r="1465" spans="1:8" s="9" customFormat="1" ht="41.4">
      <c r="A1465" s="21">
        <v>10586</v>
      </c>
      <c r="B1465" s="8" t="s">
        <v>1840</v>
      </c>
      <c r="C1465" s="8" t="s">
        <v>1841</v>
      </c>
      <c r="D1465" s="8" t="s">
        <v>3497</v>
      </c>
      <c r="E1465" s="7">
        <v>103806</v>
      </c>
      <c r="F1465" s="8" t="s">
        <v>6240</v>
      </c>
      <c r="G1465" s="8" t="s">
        <v>6241</v>
      </c>
      <c r="H1465" s="8" t="s">
        <v>3505</v>
      </c>
    </row>
    <row r="1466" spans="1:8" s="9" customFormat="1" ht="69">
      <c r="A1466" s="21">
        <v>10586</v>
      </c>
      <c r="B1466" s="8" t="s">
        <v>1840</v>
      </c>
      <c r="C1466" s="8" t="s">
        <v>1841</v>
      </c>
      <c r="D1466" s="8" t="s">
        <v>3491</v>
      </c>
      <c r="E1466" s="7">
        <v>101326</v>
      </c>
      <c r="F1466" s="8" t="s">
        <v>6242</v>
      </c>
      <c r="G1466" s="8" t="s">
        <v>6243</v>
      </c>
      <c r="H1466" s="8" t="s">
        <v>3640</v>
      </c>
    </row>
    <row r="1467" spans="1:8" s="9" customFormat="1" ht="82.8">
      <c r="A1467" s="21">
        <v>10586</v>
      </c>
      <c r="B1467" s="8" t="s">
        <v>1840</v>
      </c>
      <c r="C1467" s="8" t="s">
        <v>1841</v>
      </c>
      <c r="D1467" s="8" t="s">
        <v>3708</v>
      </c>
      <c r="E1467" s="7">
        <v>101850</v>
      </c>
      <c r="F1467" s="8" t="s">
        <v>6244</v>
      </c>
      <c r="G1467" s="8" t="s">
        <v>6245</v>
      </c>
      <c r="H1467" s="8" t="s">
        <v>3500</v>
      </c>
    </row>
    <row r="1468" spans="1:8" s="9" customFormat="1" ht="41.4">
      <c r="A1468" s="21">
        <v>10587</v>
      </c>
      <c r="B1468" s="8" t="s">
        <v>1850</v>
      </c>
      <c r="C1468" s="8" t="s">
        <v>1851</v>
      </c>
      <c r="D1468" s="8" t="s">
        <v>3497</v>
      </c>
      <c r="E1468" s="7">
        <v>104656</v>
      </c>
      <c r="F1468" s="8" t="s">
        <v>6246</v>
      </c>
      <c r="G1468" s="8" t="s">
        <v>6247</v>
      </c>
      <c r="H1468" s="8" t="s">
        <v>6248</v>
      </c>
    </row>
    <row r="1469" spans="1:8" s="9" customFormat="1" ht="41.4">
      <c r="A1469" s="21">
        <v>10587</v>
      </c>
      <c r="B1469" s="8" t="s">
        <v>1850</v>
      </c>
      <c r="C1469" s="8" t="s">
        <v>1851</v>
      </c>
      <c r="D1469" s="8" t="s">
        <v>3497</v>
      </c>
      <c r="E1469" s="7">
        <v>104657</v>
      </c>
      <c r="F1469" s="8" t="s">
        <v>6249</v>
      </c>
      <c r="G1469" s="8" t="s">
        <v>6250</v>
      </c>
      <c r="H1469" s="8" t="s">
        <v>6248</v>
      </c>
    </row>
    <row r="1470" spans="1:8" s="9" customFormat="1" ht="69">
      <c r="A1470" s="21">
        <v>10590</v>
      </c>
      <c r="B1470" s="8" t="s">
        <v>1874</v>
      </c>
      <c r="C1470" s="8" t="s">
        <v>1875</v>
      </c>
      <c r="D1470" s="8" t="s">
        <v>3497</v>
      </c>
      <c r="E1470" s="7">
        <v>104662</v>
      </c>
      <c r="F1470" s="8" t="s">
        <v>6251</v>
      </c>
      <c r="G1470" s="8" t="s">
        <v>6252</v>
      </c>
      <c r="H1470" s="8" t="s">
        <v>3500</v>
      </c>
    </row>
    <row r="1471" spans="1:8" s="9" customFormat="1" ht="55.2">
      <c r="A1471" s="21">
        <v>10590</v>
      </c>
      <c r="B1471" s="8" t="s">
        <v>1874</v>
      </c>
      <c r="C1471" s="8" t="s">
        <v>1875</v>
      </c>
      <c r="D1471" s="8" t="s">
        <v>3497</v>
      </c>
      <c r="E1471" s="7">
        <v>104663</v>
      </c>
      <c r="F1471" s="8" t="s">
        <v>6253</v>
      </c>
      <c r="G1471" s="8" t="s">
        <v>6254</v>
      </c>
      <c r="H1471" s="8" t="s">
        <v>3500</v>
      </c>
    </row>
    <row r="1472" spans="1:8" s="9" customFormat="1" ht="55.2">
      <c r="A1472" s="21">
        <v>10590</v>
      </c>
      <c r="B1472" s="8" t="s">
        <v>1874</v>
      </c>
      <c r="C1472" s="8" t="s">
        <v>1875</v>
      </c>
      <c r="D1472" s="8" t="s">
        <v>3497</v>
      </c>
      <c r="E1472" s="7">
        <v>104664</v>
      </c>
      <c r="F1472" s="8" t="s">
        <v>6255</v>
      </c>
      <c r="G1472" s="8" t="s">
        <v>6256</v>
      </c>
      <c r="H1472" s="8" t="s">
        <v>3500</v>
      </c>
    </row>
    <row r="1473" spans="1:8" s="9" customFormat="1" ht="69">
      <c r="A1473" s="21">
        <v>10590</v>
      </c>
      <c r="B1473" s="8" t="s">
        <v>1874</v>
      </c>
      <c r="C1473" s="8" t="s">
        <v>1875</v>
      </c>
      <c r="D1473" s="8" t="s">
        <v>3497</v>
      </c>
      <c r="E1473" s="7">
        <v>104674</v>
      </c>
      <c r="F1473" s="8" t="s">
        <v>6257</v>
      </c>
      <c r="G1473" s="8" t="s">
        <v>6258</v>
      </c>
      <c r="H1473" s="8" t="s">
        <v>3505</v>
      </c>
    </row>
    <row r="1474" spans="1:8" s="9" customFormat="1" ht="27.6">
      <c r="A1474" s="21">
        <v>10590</v>
      </c>
      <c r="B1474" s="8" t="s">
        <v>1874</v>
      </c>
      <c r="C1474" s="8" t="s">
        <v>1875</v>
      </c>
      <c r="D1474" s="8" t="s">
        <v>3597</v>
      </c>
      <c r="E1474" s="7">
        <v>104645</v>
      </c>
      <c r="F1474" s="8" t="s">
        <v>6259</v>
      </c>
      <c r="G1474" s="8" t="s">
        <v>6260</v>
      </c>
      <c r="H1474" s="8" t="s">
        <v>6261</v>
      </c>
    </row>
    <row r="1475" spans="1:8" s="9" customFormat="1" ht="27.6">
      <c r="A1475" s="21">
        <v>10590</v>
      </c>
      <c r="B1475" s="8" t="s">
        <v>1874</v>
      </c>
      <c r="C1475" s="8" t="s">
        <v>1875</v>
      </c>
      <c r="D1475" s="8" t="s">
        <v>3597</v>
      </c>
      <c r="E1475" s="7">
        <v>104646</v>
      </c>
      <c r="F1475" s="8" t="s">
        <v>6262</v>
      </c>
      <c r="G1475" s="8" t="s">
        <v>6263</v>
      </c>
      <c r="H1475" s="8" t="s">
        <v>6261</v>
      </c>
    </row>
    <row r="1476" spans="1:8" s="9" customFormat="1" ht="27.6">
      <c r="A1476" s="21">
        <v>10590</v>
      </c>
      <c r="B1476" s="8" t="s">
        <v>1874</v>
      </c>
      <c r="C1476" s="8" t="s">
        <v>1875</v>
      </c>
      <c r="D1476" s="8" t="s">
        <v>3491</v>
      </c>
      <c r="E1476" s="7">
        <v>104642</v>
      </c>
      <c r="F1476" s="8" t="s">
        <v>6264</v>
      </c>
      <c r="G1476" s="8" t="s">
        <v>6265</v>
      </c>
      <c r="H1476" s="8" t="s">
        <v>3500</v>
      </c>
    </row>
    <row r="1477" spans="1:8" s="9" customFormat="1" ht="41.4">
      <c r="A1477" s="21">
        <v>10590</v>
      </c>
      <c r="B1477" s="8" t="s">
        <v>1874</v>
      </c>
      <c r="C1477" s="8" t="s">
        <v>1875</v>
      </c>
      <c r="D1477" s="8" t="s">
        <v>3692</v>
      </c>
      <c r="E1477" s="7">
        <v>104679</v>
      </c>
      <c r="F1477" s="8" t="s">
        <v>6266</v>
      </c>
      <c r="G1477" s="8" t="s">
        <v>6267</v>
      </c>
      <c r="H1477" s="8" t="s">
        <v>3640</v>
      </c>
    </row>
    <row r="1478" spans="1:8" s="9" customFormat="1" ht="27.6">
      <c r="A1478" s="21">
        <v>10591</v>
      </c>
      <c r="B1478" s="8" t="s">
        <v>1888</v>
      </c>
      <c r="C1478" s="8" t="s">
        <v>1889</v>
      </c>
      <c r="D1478" s="8" t="s">
        <v>3491</v>
      </c>
      <c r="E1478" s="7">
        <v>104666</v>
      </c>
      <c r="F1478" s="8" t="s">
        <v>6268</v>
      </c>
      <c r="G1478" s="8" t="s">
        <v>6269</v>
      </c>
      <c r="H1478" s="8" t="s">
        <v>3624</v>
      </c>
    </row>
    <row r="1479" spans="1:8" s="9" customFormat="1" ht="27.6">
      <c r="A1479" s="21">
        <v>10591</v>
      </c>
      <c r="B1479" s="8" t="s">
        <v>1888</v>
      </c>
      <c r="C1479" s="8" t="s">
        <v>1889</v>
      </c>
      <c r="D1479" s="8" t="s">
        <v>3491</v>
      </c>
      <c r="E1479" s="7">
        <v>104667</v>
      </c>
      <c r="F1479" s="8" t="s">
        <v>6270</v>
      </c>
      <c r="G1479" s="8" t="s">
        <v>6271</v>
      </c>
      <c r="H1479" s="8" t="s">
        <v>3624</v>
      </c>
    </row>
    <row r="1480" spans="1:8" s="9" customFormat="1" ht="27.6">
      <c r="A1480" s="21">
        <v>10591</v>
      </c>
      <c r="B1480" s="8" t="s">
        <v>1888</v>
      </c>
      <c r="C1480" s="8" t="s">
        <v>1889</v>
      </c>
      <c r="D1480" s="8" t="s">
        <v>3491</v>
      </c>
      <c r="E1480" s="7">
        <v>104668</v>
      </c>
      <c r="F1480" s="8" t="s">
        <v>6272</v>
      </c>
      <c r="G1480" s="8" t="s">
        <v>6273</v>
      </c>
      <c r="H1480" s="8" t="s">
        <v>3624</v>
      </c>
    </row>
    <row r="1481" spans="1:8" s="9" customFormat="1" ht="27.6">
      <c r="A1481" s="21">
        <v>10592</v>
      </c>
      <c r="B1481" s="8" t="s">
        <v>1902</v>
      </c>
      <c r="C1481" s="8" t="s">
        <v>1903</v>
      </c>
      <c r="D1481" s="8" t="s">
        <v>3708</v>
      </c>
      <c r="E1481" s="7">
        <v>104982</v>
      </c>
      <c r="F1481" s="8" t="s">
        <v>6274</v>
      </c>
      <c r="G1481" s="8" t="s">
        <v>6275</v>
      </c>
      <c r="H1481" s="8" t="s">
        <v>3951</v>
      </c>
    </row>
    <row r="1482" spans="1:8" s="9" customFormat="1" ht="27.6">
      <c r="A1482" s="21">
        <v>10592</v>
      </c>
      <c r="B1482" s="8" t="s">
        <v>1902</v>
      </c>
      <c r="C1482" s="8" t="s">
        <v>1903</v>
      </c>
      <c r="D1482" s="8" t="s">
        <v>3708</v>
      </c>
      <c r="E1482" s="7">
        <v>104983</v>
      </c>
      <c r="F1482" s="8" t="s">
        <v>6276</v>
      </c>
      <c r="G1482" s="8" t="s">
        <v>6276</v>
      </c>
      <c r="H1482" s="8" t="s">
        <v>3951</v>
      </c>
    </row>
    <row r="1483" spans="1:8" s="9" customFormat="1" ht="69">
      <c r="A1483" s="21">
        <v>10599</v>
      </c>
      <c r="B1483" s="8" t="s">
        <v>1962</v>
      </c>
      <c r="C1483" s="8" t="s">
        <v>1963</v>
      </c>
      <c r="D1483" s="8" t="s">
        <v>3497</v>
      </c>
      <c r="E1483" s="7">
        <v>104675</v>
      </c>
      <c r="F1483" s="8" t="s">
        <v>6277</v>
      </c>
      <c r="G1483" s="8" t="s">
        <v>6278</v>
      </c>
      <c r="H1483" s="8" t="s">
        <v>3505</v>
      </c>
    </row>
    <row r="1484" spans="1:8" s="9" customFormat="1" ht="27.6">
      <c r="A1484" s="21">
        <v>10599</v>
      </c>
      <c r="B1484" s="8" t="s">
        <v>1962</v>
      </c>
      <c r="C1484" s="8" t="s">
        <v>1963</v>
      </c>
      <c r="D1484" s="8" t="s">
        <v>3491</v>
      </c>
      <c r="E1484" s="7">
        <v>104665</v>
      </c>
      <c r="F1484" s="8" t="s">
        <v>6279</v>
      </c>
      <c r="G1484" s="8" t="s">
        <v>6280</v>
      </c>
      <c r="H1484" s="8" t="s">
        <v>3500</v>
      </c>
    </row>
    <row r="1485" spans="1:8" s="9" customFormat="1" ht="27.6">
      <c r="A1485" s="21">
        <v>10599</v>
      </c>
      <c r="B1485" s="8" t="s">
        <v>1962</v>
      </c>
      <c r="C1485" s="8" t="s">
        <v>1963</v>
      </c>
      <c r="D1485" s="8" t="s">
        <v>3491</v>
      </c>
      <c r="E1485" s="7">
        <v>104669</v>
      </c>
      <c r="F1485" s="8" t="s">
        <v>6281</v>
      </c>
      <c r="G1485" s="8" t="s">
        <v>6282</v>
      </c>
      <c r="H1485" s="8" t="s">
        <v>3500</v>
      </c>
    </row>
    <row r="1486" spans="1:8" s="9" customFormat="1" ht="41.4">
      <c r="A1486" s="21">
        <v>10599</v>
      </c>
      <c r="B1486" s="8" t="s">
        <v>1962</v>
      </c>
      <c r="C1486" s="8" t="s">
        <v>1963</v>
      </c>
      <c r="D1486" s="8" t="s">
        <v>3692</v>
      </c>
      <c r="E1486" s="7">
        <v>104680</v>
      </c>
      <c r="F1486" s="8" t="s">
        <v>6283</v>
      </c>
      <c r="G1486" s="8" t="s">
        <v>6284</v>
      </c>
      <c r="H1486" s="8" t="s">
        <v>3640</v>
      </c>
    </row>
    <row r="1487" spans="1:8" s="9" customFormat="1" ht="27.6">
      <c r="A1487" s="21">
        <v>10599</v>
      </c>
      <c r="B1487" s="8" t="s">
        <v>1962</v>
      </c>
      <c r="C1487" s="8" t="s">
        <v>1963</v>
      </c>
      <c r="D1487" s="8" t="s">
        <v>3708</v>
      </c>
      <c r="E1487" s="7">
        <v>104976</v>
      </c>
      <c r="F1487" s="8" t="s">
        <v>6285</v>
      </c>
      <c r="G1487" s="8" t="s">
        <v>6286</v>
      </c>
      <c r="H1487" s="8" t="s">
        <v>3951</v>
      </c>
    </row>
    <row r="1488" spans="1:8" s="9" customFormat="1" ht="27.6">
      <c r="A1488" s="21">
        <v>10599</v>
      </c>
      <c r="B1488" s="8" t="s">
        <v>1962</v>
      </c>
      <c r="C1488" s="8" t="s">
        <v>1963</v>
      </c>
      <c r="D1488" s="8" t="s">
        <v>3708</v>
      </c>
      <c r="E1488" s="7">
        <v>104977</v>
      </c>
      <c r="F1488" s="8" t="s">
        <v>6287</v>
      </c>
      <c r="G1488" s="8" t="s">
        <v>6287</v>
      </c>
      <c r="H1488" s="8" t="s">
        <v>3951</v>
      </c>
    </row>
    <row r="1489" spans="1:8" s="9" customFormat="1" ht="96.6">
      <c r="A1489" s="21">
        <v>10728</v>
      </c>
      <c r="B1489" s="8" t="s">
        <v>1978</v>
      </c>
      <c r="C1489" s="8" t="s">
        <v>1979</v>
      </c>
      <c r="D1489" s="8" t="s">
        <v>3497</v>
      </c>
      <c r="E1489" s="7">
        <v>101606</v>
      </c>
      <c r="F1489" s="8" t="s">
        <v>6288</v>
      </c>
      <c r="G1489" s="8" t="s">
        <v>6289</v>
      </c>
      <c r="H1489" s="8" t="s">
        <v>3505</v>
      </c>
    </row>
    <row r="1490" spans="1:8" s="9" customFormat="1" ht="165.6">
      <c r="A1490" s="21">
        <v>10728</v>
      </c>
      <c r="B1490" s="8" t="s">
        <v>1978</v>
      </c>
      <c r="C1490" s="8" t="s">
        <v>1979</v>
      </c>
      <c r="D1490" s="8" t="s">
        <v>3497</v>
      </c>
      <c r="E1490" s="7">
        <v>103065</v>
      </c>
      <c r="F1490" s="8" t="s">
        <v>6290</v>
      </c>
      <c r="G1490" s="8" t="s">
        <v>6291</v>
      </c>
      <c r="H1490" s="8" t="s">
        <v>3505</v>
      </c>
    </row>
    <row r="1491" spans="1:8" s="9" customFormat="1" ht="138">
      <c r="A1491" s="21">
        <v>10728</v>
      </c>
      <c r="B1491" s="8" t="s">
        <v>1978</v>
      </c>
      <c r="C1491" s="8" t="s">
        <v>1979</v>
      </c>
      <c r="D1491" s="8" t="s">
        <v>3497</v>
      </c>
      <c r="E1491" s="7">
        <v>103067</v>
      </c>
      <c r="F1491" s="8" t="s">
        <v>6292</v>
      </c>
      <c r="G1491" s="8" t="s">
        <v>6293</v>
      </c>
      <c r="H1491" s="8" t="s">
        <v>3505</v>
      </c>
    </row>
    <row r="1492" spans="1:8" s="9" customFormat="1" ht="138">
      <c r="A1492" s="21">
        <v>10728</v>
      </c>
      <c r="B1492" s="8" t="s">
        <v>1978</v>
      </c>
      <c r="C1492" s="8" t="s">
        <v>1979</v>
      </c>
      <c r="D1492" s="8" t="s">
        <v>3497</v>
      </c>
      <c r="E1492" s="7">
        <v>103385</v>
      </c>
      <c r="F1492" s="8" t="s">
        <v>6294</v>
      </c>
      <c r="G1492" s="8" t="s">
        <v>6295</v>
      </c>
      <c r="H1492" s="8" t="s">
        <v>3505</v>
      </c>
    </row>
    <row r="1493" spans="1:8" s="9" customFormat="1" ht="55.2">
      <c r="A1493" s="21">
        <v>10728</v>
      </c>
      <c r="B1493" s="8" t="s">
        <v>1978</v>
      </c>
      <c r="C1493" s="8" t="s">
        <v>1979</v>
      </c>
      <c r="D1493" s="8" t="s">
        <v>3497</v>
      </c>
      <c r="E1493" s="7">
        <v>103802</v>
      </c>
      <c r="F1493" s="8" t="s">
        <v>6296</v>
      </c>
      <c r="G1493" s="8" t="s">
        <v>6297</v>
      </c>
      <c r="H1493" s="8" t="s">
        <v>3505</v>
      </c>
    </row>
    <row r="1494" spans="1:8" s="9" customFormat="1" ht="69">
      <c r="A1494" s="21">
        <v>10728</v>
      </c>
      <c r="B1494" s="8" t="s">
        <v>1978</v>
      </c>
      <c r="C1494" s="8" t="s">
        <v>1979</v>
      </c>
      <c r="D1494" s="8" t="s">
        <v>3497</v>
      </c>
      <c r="E1494" s="7">
        <v>103989</v>
      </c>
      <c r="F1494" s="8" t="s">
        <v>6298</v>
      </c>
      <c r="G1494" s="8" t="s">
        <v>6299</v>
      </c>
      <c r="H1494" s="8" t="s">
        <v>3505</v>
      </c>
    </row>
    <row r="1495" spans="1:8" s="9" customFormat="1" ht="220.8">
      <c r="A1495" s="21">
        <v>10728</v>
      </c>
      <c r="B1495" s="8" t="s">
        <v>1978</v>
      </c>
      <c r="C1495" s="8" t="s">
        <v>1979</v>
      </c>
      <c r="D1495" s="8" t="s">
        <v>3497</v>
      </c>
      <c r="E1495" s="7">
        <v>105135</v>
      </c>
      <c r="F1495" s="8" t="s">
        <v>6300</v>
      </c>
      <c r="G1495" s="8" t="s">
        <v>6301</v>
      </c>
      <c r="H1495" s="8" t="s">
        <v>3505</v>
      </c>
    </row>
    <row r="1496" spans="1:8" s="9" customFormat="1" ht="345">
      <c r="A1496" s="21">
        <v>10728</v>
      </c>
      <c r="B1496" s="8" t="s">
        <v>1978</v>
      </c>
      <c r="C1496" s="8" t="s">
        <v>1979</v>
      </c>
      <c r="D1496" s="8" t="s">
        <v>3497</v>
      </c>
      <c r="E1496" s="7">
        <v>105136</v>
      </c>
      <c r="F1496" s="8" t="s">
        <v>6302</v>
      </c>
      <c r="G1496" s="8" t="s">
        <v>6303</v>
      </c>
      <c r="H1496" s="8" t="s">
        <v>3505</v>
      </c>
    </row>
    <row r="1497" spans="1:8" s="9" customFormat="1" ht="151.80000000000001">
      <c r="A1497" s="21">
        <v>10728</v>
      </c>
      <c r="B1497" s="8" t="s">
        <v>1978</v>
      </c>
      <c r="C1497" s="8" t="s">
        <v>1979</v>
      </c>
      <c r="D1497" s="8" t="s">
        <v>3497</v>
      </c>
      <c r="E1497" s="7">
        <v>105138</v>
      </c>
      <c r="F1497" s="8" t="s">
        <v>6304</v>
      </c>
      <c r="G1497" s="8" t="s">
        <v>6305</v>
      </c>
      <c r="H1497" s="8" t="s">
        <v>3505</v>
      </c>
    </row>
    <row r="1498" spans="1:8" s="9" customFormat="1" ht="331.2">
      <c r="A1498" s="21">
        <v>10728</v>
      </c>
      <c r="B1498" s="8" t="s">
        <v>1978</v>
      </c>
      <c r="C1498" s="8" t="s">
        <v>1979</v>
      </c>
      <c r="D1498" s="8" t="s">
        <v>3497</v>
      </c>
      <c r="E1498" s="7">
        <v>105142</v>
      </c>
      <c r="F1498" s="8" t="s">
        <v>6306</v>
      </c>
      <c r="G1498" s="8" t="s">
        <v>6307</v>
      </c>
      <c r="H1498" s="8" t="s">
        <v>3505</v>
      </c>
    </row>
    <row r="1499" spans="1:8" s="9" customFormat="1" ht="409.6">
      <c r="A1499" s="21">
        <v>10728</v>
      </c>
      <c r="B1499" s="8" t="s">
        <v>1978</v>
      </c>
      <c r="C1499" s="8" t="s">
        <v>1979</v>
      </c>
      <c r="D1499" s="8" t="s">
        <v>3497</v>
      </c>
      <c r="E1499" s="7">
        <v>105143</v>
      </c>
      <c r="F1499" s="8" t="s">
        <v>6308</v>
      </c>
      <c r="G1499" s="8" t="s">
        <v>6309</v>
      </c>
      <c r="H1499" s="8" t="s">
        <v>3505</v>
      </c>
    </row>
    <row r="1500" spans="1:8" s="9" customFormat="1" ht="331.2">
      <c r="A1500" s="21">
        <v>10728</v>
      </c>
      <c r="B1500" s="8" t="s">
        <v>1978</v>
      </c>
      <c r="C1500" s="8" t="s">
        <v>1979</v>
      </c>
      <c r="D1500" s="8" t="s">
        <v>3497</v>
      </c>
      <c r="E1500" s="7">
        <v>105144</v>
      </c>
      <c r="F1500" s="8" t="s">
        <v>6310</v>
      </c>
      <c r="G1500" s="8" t="s">
        <v>6311</v>
      </c>
      <c r="H1500" s="8" t="s">
        <v>3505</v>
      </c>
    </row>
    <row r="1501" spans="1:8" s="9" customFormat="1" ht="96.6">
      <c r="A1501" s="21">
        <v>10728</v>
      </c>
      <c r="B1501" s="8" t="s">
        <v>1978</v>
      </c>
      <c r="C1501" s="8" t="s">
        <v>1979</v>
      </c>
      <c r="D1501" s="8" t="s">
        <v>3497</v>
      </c>
      <c r="E1501" s="7">
        <v>105145</v>
      </c>
      <c r="F1501" s="8" t="s">
        <v>6312</v>
      </c>
      <c r="G1501" s="8" t="s">
        <v>6313</v>
      </c>
      <c r="H1501" s="8" t="s">
        <v>3505</v>
      </c>
    </row>
    <row r="1502" spans="1:8" s="9" customFormat="1" ht="179.4">
      <c r="A1502" s="21">
        <v>10728</v>
      </c>
      <c r="B1502" s="8" t="s">
        <v>1978</v>
      </c>
      <c r="C1502" s="8" t="s">
        <v>1979</v>
      </c>
      <c r="D1502" s="8" t="s">
        <v>3497</v>
      </c>
      <c r="E1502" s="7">
        <v>105146</v>
      </c>
      <c r="F1502" s="8" t="s">
        <v>6314</v>
      </c>
      <c r="G1502" s="8" t="s">
        <v>6315</v>
      </c>
      <c r="H1502" s="8" t="s">
        <v>3505</v>
      </c>
    </row>
    <row r="1503" spans="1:8" s="9" customFormat="1" ht="110.4">
      <c r="A1503" s="21">
        <v>10728</v>
      </c>
      <c r="B1503" s="8" t="s">
        <v>1978</v>
      </c>
      <c r="C1503" s="8" t="s">
        <v>1979</v>
      </c>
      <c r="D1503" s="8" t="s">
        <v>3497</v>
      </c>
      <c r="E1503" s="7">
        <v>105148</v>
      </c>
      <c r="F1503" s="8" t="s">
        <v>6316</v>
      </c>
      <c r="G1503" s="8" t="s">
        <v>6317</v>
      </c>
      <c r="H1503" s="8" t="s">
        <v>3505</v>
      </c>
    </row>
    <row r="1504" spans="1:8" s="9" customFormat="1" ht="303.60000000000002">
      <c r="A1504" s="21">
        <v>10728</v>
      </c>
      <c r="B1504" s="8" t="s">
        <v>1978</v>
      </c>
      <c r="C1504" s="8" t="s">
        <v>1979</v>
      </c>
      <c r="D1504" s="8" t="s">
        <v>3497</v>
      </c>
      <c r="E1504" s="7">
        <v>105150</v>
      </c>
      <c r="F1504" s="8" t="s">
        <v>6318</v>
      </c>
      <c r="G1504" s="8" t="s">
        <v>6319</v>
      </c>
      <c r="H1504" s="8" t="s">
        <v>3505</v>
      </c>
    </row>
    <row r="1505" spans="1:8" s="9" customFormat="1" ht="55.2">
      <c r="A1505" s="21">
        <v>10728</v>
      </c>
      <c r="B1505" s="8" t="s">
        <v>1978</v>
      </c>
      <c r="C1505" s="8" t="s">
        <v>1979</v>
      </c>
      <c r="D1505" s="8" t="s">
        <v>3491</v>
      </c>
      <c r="E1505" s="7">
        <v>101089</v>
      </c>
      <c r="F1505" s="8" t="s">
        <v>6320</v>
      </c>
      <c r="G1505" s="8" t="s">
        <v>6321</v>
      </c>
      <c r="H1505" s="8" t="s">
        <v>3640</v>
      </c>
    </row>
    <row r="1506" spans="1:8" s="9" customFormat="1" ht="110.4">
      <c r="A1506" s="21">
        <v>10728</v>
      </c>
      <c r="B1506" s="8" t="s">
        <v>1978</v>
      </c>
      <c r="C1506" s="8" t="s">
        <v>1979</v>
      </c>
      <c r="D1506" s="8" t="s">
        <v>3491</v>
      </c>
      <c r="E1506" s="7">
        <v>101172</v>
      </c>
      <c r="F1506" s="8" t="s">
        <v>6322</v>
      </c>
      <c r="G1506" s="8" t="s">
        <v>6323</v>
      </c>
      <c r="H1506" s="8" t="s">
        <v>3640</v>
      </c>
    </row>
    <row r="1507" spans="1:8" s="9" customFormat="1" ht="124.2">
      <c r="A1507" s="21">
        <v>10728</v>
      </c>
      <c r="B1507" s="8" t="s">
        <v>1978</v>
      </c>
      <c r="C1507" s="8" t="s">
        <v>1979</v>
      </c>
      <c r="D1507" s="8" t="s">
        <v>3708</v>
      </c>
      <c r="E1507" s="7">
        <v>102050</v>
      </c>
      <c r="F1507" s="8" t="s">
        <v>6324</v>
      </c>
      <c r="G1507" s="8" t="s">
        <v>6325</v>
      </c>
      <c r="H1507" s="8" t="s">
        <v>3500</v>
      </c>
    </row>
    <row r="1508" spans="1:8" s="9" customFormat="1" ht="69">
      <c r="A1508" s="21">
        <v>10729</v>
      </c>
      <c r="B1508" s="8" t="s">
        <v>2032</v>
      </c>
      <c r="C1508" s="8" t="s">
        <v>2033</v>
      </c>
      <c r="D1508" s="8" t="s">
        <v>3497</v>
      </c>
      <c r="E1508" s="7">
        <v>103514</v>
      </c>
      <c r="F1508" s="8" t="s">
        <v>6326</v>
      </c>
      <c r="G1508" s="8" t="s">
        <v>6327</v>
      </c>
      <c r="H1508" s="8" t="s">
        <v>3505</v>
      </c>
    </row>
    <row r="1509" spans="1:8" s="9" customFormat="1" ht="124.2">
      <c r="A1509" s="21">
        <v>10729</v>
      </c>
      <c r="B1509" s="8" t="s">
        <v>2032</v>
      </c>
      <c r="C1509" s="8" t="s">
        <v>2033</v>
      </c>
      <c r="D1509" s="8" t="s">
        <v>3497</v>
      </c>
      <c r="E1509" s="7">
        <v>105082</v>
      </c>
      <c r="F1509" s="8" t="s">
        <v>6328</v>
      </c>
      <c r="G1509" s="8" t="s">
        <v>6329</v>
      </c>
      <c r="H1509" s="8" t="s">
        <v>3505</v>
      </c>
    </row>
    <row r="1510" spans="1:8" s="9" customFormat="1" ht="96.6">
      <c r="A1510" s="21">
        <v>10729</v>
      </c>
      <c r="B1510" s="8" t="s">
        <v>2032</v>
      </c>
      <c r="C1510" s="8" t="s">
        <v>2033</v>
      </c>
      <c r="D1510" s="8" t="s">
        <v>3491</v>
      </c>
      <c r="E1510" s="7">
        <v>101042</v>
      </c>
      <c r="F1510" s="8" t="s">
        <v>6330</v>
      </c>
      <c r="G1510" s="8" t="s">
        <v>6331</v>
      </c>
      <c r="H1510" s="8" t="s">
        <v>3640</v>
      </c>
    </row>
    <row r="1511" spans="1:8" s="9" customFormat="1" ht="96.6">
      <c r="A1511" s="21">
        <v>10729</v>
      </c>
      <c r="B1511" s="8" t="s">
        <v>2032</v>
      </c>
      <c r="C1511" s="8" t="s">
        <v>2033</v>
      </c>
      <c r="D1511" s="8" t="s">
        <v>3708</v>
      </c>
      <c r="E1511" s="7">
        <v>102017</v>
      </c>
      <c r="F1511" s="8" t="s">
        <v>6332</v>
      </c>
      <c r="G1511" s="8" t="s">
        <v>6333</v>
      </c>
      <c r="H1511" s="8" t="s">
        <v>3500</v>
      </c>
    </row>
    <row r="1512" spans="1:8" s="9" customFormat="1" ht="82.8">
      <c r="A1512" s="21">
        <v>10730</v>
      </c>
      <c r="B1512" s="8" t="s">
        <v>2104</v>
      </c>
      <c r="C1512" s="8" t="s">
        <v>2105</v>
      </c>
      <c r="D1512" s="8" t="s">
        <v>3497</v>
      </c>
      <c r="E1512" s="7">
        <v>103550</v>
      </c>
      <c r="F1512" s="8" t="s">
        <v>6334</v>
      </c>
      <c r="G1512" s="8" t="s">
        <v>6335</v>
      </c>
      <c r="H1512" s="8" t="s">
        <v>3505</v>
      </c>
    </row>
    <row r="1513" spans="1:8" s="9" customFormat="1" ht="69">
      <c r="A1513" s="21">
        <v>10730</v>
      </c>
      <c r="B1513" s="8" t="s">
        <v>2104</v>
      </c>
      <c r="C1513" s="8" t="s">
        <v>2105</v>
      </c>
      <c r="D1513" s="8" t="s">
        <v>3497</v>
      </c>
      <c r="E1513" s="7">
        <v>103551</v>
      </c>
      <c r="F1513" s="8" t="s">
        <v>6336</v>
      </c>
      <c r="G1513" s="8" t="s">
        <v>6337</v>
      </c>
      <c r="H1513" s="8" t="s">
        <v>3500</v>
      </c>
    </row>
    <row r="1514" spans="1:8" s="9" customFormat="1" ht="82.8">
      <c r="A1514" s="21">
        <v>10730</v>
      </c>
      <c r="B1514" s="8" t="s">
        <v>2104</v>
      </c>
      <c r="C1514" s="8" t="s">
        <v>2105</v>
      </c>
      <c r="D1514" s="8" t="s">
        <v>3497</v>
      </c>
      <c r="E1514" s="7">
        <v>103552</v>
      </c>
      <c r="F1514" s="8" t="s">
        <v>6338</v>
      </c>
      <c r="G1514" s="8" t="s">
        <v>6339</v>
      </c>
      <c r="H1514" s="8" t="s">
        <v>3505</v>
      </c>
    </row>
    <row r="1515" spans="1:8" s="9" customFormat="1" ht="138">
      <c r="A1515" s="21">
        <v>10730</v>
      </c>
      <c r="B1515" s="8" t="s">
        <v>2104</v>
      </c>
      <c r="C1515" s="8" t="s">
        <v>2105</v>
      </c>
      <c r="D1515" s="8" t="s">
        <v>3497</v>
      </c>
      <c r="E1515" s="7">
        <v>103554</v>
      </c>
      <c r="F1515" s="8" t="s">
        <v>6340</v>
      </c>
      <c r="G1515" s="8" t="s">
        <v>6341</v>
      </c>
      <c r="H1515" s="8" t="s">
        <v>3505</v>
      </c>
    </row>
    <row r="1516" spans="1:8" s="9" customFormat="1" ht="386.4">
      <c r="A1516" s="21">
        <v>10730</v>
      </c>
      <c r="B1516" s="8" t="s">
        <v>2104</v>
      </c>
      <c r="C1516" s="8" t="s">
        <v>2105</v>
      </c>
      <c r="D1516" s="8" t="s">
        <v>3497</v>
      </c>
      <c r="E1516" s="7">
        <v>104841</v>
      </c>
      <c r="F1516" s="8" t="s">
        <v>6342</v>
      </c>
      <c r="G1516" s="8" t="s">
        <v>6343</v>
      </c>
      <c r="H1516" s="8" t="s">
        <v>3505</v>
      </c>
    </row>
    <row r="1517" spans="1:8" s="9" customFormat="1" ht="289.8">
      <c r="A1517" s="21">
        <v>10730</v>
      </c>
      <c r="B1517" s="8" t="s">
        <v>2104</v>
      </c>
      <c r="C1517" s="8" t="s">
        <v>2105</v>
      </c>
      <c r="D1517" s="8" t="s">
        <v>3497</v>
      </c>
      <c r="E1517" s="7">
        <v>104842</v>
      </c>
      <c r="F1517" s="8" t="s">
        <v>6344</v>
      </c>
      <c r="G1517" s="8" t="s">
        <v>6345</v>
      </c>
      <c r="H1517" s="8" t="s">
        <v>3505</v>
      </c>
    </row>
    <row r="1518" spans="1:8" s="9" customFormat="1" ht="41.4">
      <c r="A1518" s="21">
        <v>10730</v>
      </c>
      <c r="B1518" s="8" t="s">
        <v>2104</v>
      </c>
      <c r="C1518" s="8" t="s">
        <v>2105</v>
      </c>
      <c r="D1518" s="8" t="s">
        <v>3597</v>
      </c>
      <c r="E1518" s="7">
        <v>100613</v>
      </c>
      <c r="F1518" s="8" t="s">
        <v>6346</v>
      </c>
      <c r="G1518" s="8" t="s">
        <v>6347</v>
      </c>
      <c r="H1518" s="8" t="s">
        <v>3600</v>
      </c>
    </row>
    <row r="1519" spans="1:8" s="9" customFormat="1" ht="96.6">
      <c r="A1519" s="21">
        <v>10730</v>
      </c>
      <c r="B1519" s="8" t="s">
        <v>2104</v>
      </c>
      <c r="C1519" s="8" t="s">
        <v>2105</v>
      </c>
      <c r="D1519" s="8" t="s">
        <v>3491</v>
      </c>
      <c r="E1519" s="7">
        <v>100981</v>
      </c>
      <c r="F1519" s="8" t="s">
        <v>6348</v>
      </c>
      <c r="G1519" s="8" t="s">
        <v>6349</v>
      </c>
      <c r="H1519" s="8" t="s">
        <v>3640</v>
      </c>
    </row>
    <row r="1520" spans="1:8" s="9" customFormat="1" ht="124.2">
      <c r="A1520" s="21">
        <v>10730</v>
      </c>
      <c r="B1520" s="8" t="s">
        <v>2104</v>
      </c>
      <c r="C1520" s="8" t="s">
        <v>2105</v>
      </c>
      <c r="D1520" s="8" t="s">
        <v>3491</v>
      </c>
      <c r="E1520" s="7">
        <v>104843</v>
      </c>
      <c r="F1520" s="8" t="s">
        <v>6350</v>
      </c>
      <c r="G1520" s="8" t="s">
        <v>6351</v>
      </c>
      <c r="H1520" s="8" t="s">
        <v>3640</v>
      </c>
    </row>
    <row r="1521" spans="1:8" s="9" customFormat="1" ht="110.4">
      <c r="A1521" s="21">
        <v>10730</v>
      </c>
      <c r="B1521" s="8" t="s">
        <v>2104</v>
      </c>
      <c r="C1521" s="8" t="s">
        <v>2105</v>
      </c>
      <c r="D1521" s="8" t="s">
        <v>3708</v>
      </c>
      <c r="E1521" s="7">
        <v>102048</v>
      </c>
      <c r="F1521" s="8" t="s">
        <v>6352</v>
      </c>
      <c r="G1521" s="8" t="s">
        <v>6353</v>
      </c>
      <c r="H1521" s="8" t="s">
        <v>3500</v>
      </c>
    </row>
    <row r="1522" spans="1:8" s="9" customFormat="1" ht="69">
      <c r="A1522" s="21">
        <v>10731</v>
      </c>
      <c r="B1522" s="8" t="s">
        <v>2174</v>
      </c>
      <c r="C1522" s="8" t="s">
        <v>2175</v>
      </c>
      <c r="D1522" s="8" t="s">
        <v>3491</v>
      </c>
      <c r="E1522" s="7">
        <v>101161</v>
      </c>
      <c r="F1522" s="8" t="s">
        <v>6354</v>
      </c>
      <c r="G1522" s="8" t="s">
        <v>6355</v>
      </c>
      <c r="H1522" s="8" t="s">
        <v>3640</v>
      </c>
    </row>
    <row r="1523" spans="1:8" s="9" customFormat="1" ht="82.8">
      <c r="A1523" s="21">
        <v>10731</v>
      </c>
      <c r="B1523" s="8" t="s">
        <v>2174</v>
      </c>
      <c r="C1523" s="8" t="s">
        <v>2175</v>
      </c>
      <c r="D1523" s="8" t="s">
        <v>3708</v>
      </c>
      <c r="E1523" s="7">
        <v>102039</v>
      </c>
      <c r="F1523" s="8" t="s">
        <v>6356</v>
      </c>
      <c r="G1523" s="8" t="s">
        <v>6357</v>
      </c>
      <c r="H1523" s="8" t="s">
        <v>3500</v>
      </c>
    </row>
    <row r="1524" spans="1:8" s="9" customFormat="1" ht="69">
      <c r="A1524" s="21">
        <v>10732</v>
      </c>
      <c r="B1524" s="8" t="s">
        <v>2198</v>
      </c>
      <c r="C1524" s="8" t="s">
        <v>2199</v>
      </c>
      <c r="D1524" s="8" t="s">
        <v>3497</v>
      </c>
      <c r="E1524" s="7">
        <v>102720</v>
      </c>
      <c r="F1524" s="8" t="s">
        <v>6358</v>
      </c>
      <c r="G1524" s="8" t="s">
        <v>6359</v>
      </c>
      <c r="H1524" s="8" t="s">
        <v>3500</v>
      </c>
    </row>
    <row r="1525" spans="1:8" s="9" customFormat="1" ht="69">
      <c r="A1525" s="21">
        <v>10732</v>
      </c>
      <c r="B1525" s="8" t="s">
        <v>2198</v>
      </c>
      <c r="C1525" s="8" t="s">
        <v>2199</v>
      </c>
      <c r="D1525" s="8" t="s">
        <v>3497</v>
      </c>
      <c r="E1525" s="7">
        <v>102848</v>
      </c>
      <c r="F1525" s="8" t="s">
        <v>6360</v>
      </c>
      <c r="G1525" s="8" t="s">
        <v>6361</v>
      </c>
      <c r="H1525" s="8" t="s">
        <v>3505</v>
      </c>
    </row>
    <row r="1526" spans="1:8" s="9" customFormat="1" ht="69">
      <c r="A1526" s="21">
        <v>10732</v>
      </c>
      <c r="B1526" s="8" t="s">
        <v>2198</v>
      </c>
      <c r="C1526" s="8" t="s">
        <v>2199</v>
      </c>
      <c r="D1526" s="8" t="s">
        <v>3497</v>
      </c>
      <c r="E1526" s="7">
        <v>103945</v>
      </c>
      <c r="F1526" s="8" t="s">
        <v>6362</v>
      </c>
      <c r="G1526" s="8" t="s">
        <v>6363</v>
      </c>
      <c r="H1526" s="8" t="s">
        <v>3505</v>
      </c>
    </row>
    <row r="1527" spans="1:8" s="9" customFormat="1" ht="55.2">
      <c r="A1527" s="21">
        <v>10732</v>
      </c>
      <c r="B1527" s="8" t="s">
        <v>2198</v>
      </c>
      <c r="C1527" s="8" t="s">
        <v>2199</v>
      </c>
      <c r="D1527" s="8" t="s">
        <v>3497</v>
      </c>
      <c r="E1527" s="7">
        <v>103948</v>
      </c>
      <c r="F1527" s="8" t="s">
        <v>6364</v>
      </c>
      <c r="G1527" s="8" t="s">
        <v>6365</v>
      </c>
      <c r="H1527" s="8" t="s">
        <v>3505</v>
      </c>
    </row>
    <row r="1528" spans="1:8" s="9" customFormat="1" ht="55.2">
      <c r="A1528" s="21">
        <v>10732</v>
      </c>
      <c r="B1528" s="8" t="s">
        <v>2198</v>
      </c>
      <c r="C1528" s="8" t="s">
        <v>2199</v>
      </c>
      <c r="D1528" s="8" t="s">
        <v>3497</v>
      </c>
      <c r="E1528" s="7">
        <v>103950</v>
      </c>
      <c r="F1528" s="8" t="s">
        <v>6366</v>
      </c>
      <c r="G1528" s="8" t="s">
        <v>6367</v>
      </c>
      <c r="H1528" s="8" t="s">
        <v>3505</v>
      </c>
    </row>
    <row r="1529" spans="1:8" s="9" customFormat="1" ht="69">
      <c r="A1529" s="21">
        <v>10732</v>
      </c>
      <c r="B1529" s="8" t="s">
        <v>2198</v>
      </c>
      <c r="C1529" s="8" t="s">
        <v>2199</v>
      </c>
      <c r="D1529" s="8" t="s">
        <v>3497</v>
      </c>
      <c r="E1529" s="7">
        <v>103951</v>
      </c>
      <c r="F1529" s="8" t="s">
        <v>6368</v>
      </c>
      <c r="G1529" s="8" t="s">
        <v>6369</v>
      </c>
      <c r="H1529" s="8" t="s">
        <v>3505</v>
      </c>
    </row>
    <row r="1530" spans="1:8" s="9" customFormat="1" ht="110.4">
      <c r="A1530" s="21">
        <v>10732</v>
      </c>
      <c r="B1530" s="8" t="s">
        <v>2198</v>
      </c>
      <c r="C1530" s="8" t="s">
        <v>2199</v>
      </c>
      <c r="D1530" s="8" t="s">
        <v>3497</v>
      </c>
      <c r="E1530" s="7">
        <v>103952</v>
      </c>
      <c r="F1530" s="8" t="s">
        <v>6370</v>
      </c>
      <c r="G1530" s="8" t="s">
        <v>6371</v>
      </c>
      <c r="H1530" s="8" t="s">
        <v>3505</v>
      </c>
    </row>
    <row r="1531" spans="1:8" s="9" customFormat="1" ht="69">
      <c r="A1531" s="21">
        <v>10732</v>
      </c>
      <c r="B1531" s="8" t="s">
        <v>2198</v>
      </c>
      <c r="C1531" s="8" t="s">
        <v>2199</v>
      </c>
      <c r="D1531" s="8" t="s">
        <v>3497</v>
      </c>
      <c r="E1531" s="7">
        <v>103953</v>
      </c>
      <c r="F1531" s="8" t="s">
        <v>6372</v>
      </c>
      <c r="G1531" s="8" t="s">
        <v>6373</v>
      </c>
      <c r="H1531" s="8" t="s">
        <v>3505</v>
      </c>
    </row>
    <row r="1532" spans="1:8" s="9" customFormat="1" ht="110.4">
      <c r="A1532" s="21">
        <v>10732</v>
      </c>
      <c r="B1532" s="8" t="s">
        <v>2198</v>
      </c>
      <c r="C1532" s="8" t="s">
        <v>2199</v>
      </c>
      <c r="D1532" s="8" t="s">
        <v>3497</v>
      </c>
      <c r="E1532" s="7">
        <v>104501</v>
      </c>
      <c r="F1532" s="8" t="s">
        <v>6374</v>
      </c>
      <c r="G1532" s="8" t="s">
        <v>6375</v>
      </c>
      <c r="H1532" s="8" t="s">
        <v>3505</v>
      </c>
    </row>
    <row r="1533" spans="1:8" s="9" customFormat="1" ht="69">
      <c r="A1533" s="21">
        <v>10732</v>
      </c>
      <c r="B1533" s="8" t="s">
        <v>2198</v>
      </c>
      <c r="C1533" s="8" t="s">
        <v>2199</v>
      </c>
      <c r="D1533" s="8" t="s">
        <v>3497</v>
      </c>
      <c r="E1533" s="7">
        <v>100464</v>
      </c>
      <c r="F1533" s="8" t="s">
        <v>6376</v>
      </c>
      <c r="G1533" s="8" t="s">
        <v>6377</v>
      </c>
      <c r="H1533" s="8" t="s">
        <v>3500</v>
      </c>
    </row>
    <row r="1534" spans="1:8" s="9" customFormat="1" ht="41.4">
      <c r="A1534" s="21">
        <v>10732</v>
      </c>
      <c r="B1534" s="8" t="s">
        <v>2198</v>
      </c>
      <c r="C1534" s="8" t="s">
        <v>2199</v>
      </c>
      <c r="D1534" s="8" t="s">
        <v>3597</v>
      </c>
      <c r="E1534" s="7">
        <v>100152</v>
      </c>
      <c r="F1534" s="8" t="s">
        <v>6378</v>
      </c>
      <c r="G1534" s="8" t="s">
        <v>6379</v>
      </c>
      <c r="H1534" s="8" t="s">
        <v>3600</v>
      </c>
    </row>
    <row r="1535" spans="1:8" s="9" customFormat="1" ht="69">
      <c r="A1535" s="21">
        <v>10732</v>
      </c>
      <c r="B1535" s="8" t="s">
        <v>2198</v>
      </c>
      <c r="C1535" s="8" t="s">
        <v>2199</v>
      </c>
      <c r="D1535" s="8" t="s">
        <v>3491</v>
      </c>
      <c r="E1535" s="7">
        <v>101106</v>
      </c>
      <c r="F1535" s="8" t="s">
        <v>6380</v>
      </c>
      <c r="G1535" s="8" t="s">
        <v>6381</v>
      </c>
      <c r="H1535" s="8" t="s">
        <v>3640</v>
      </c>
    </row>
    <row r="1536" spans="1:8" s="9" customFormat="1" ht="69">
      <c r="A1536" s="21">
        <v>10732</v>
      </c>
      <c r="B1536" s="8" t="s">
        <v>2198</v>
      </c>
      <c r="C1536" s="8" t="s">
        <v>2199</v>
      </c>
      <c r="D1536" s="8" t="s">
        <v>3491</v>
      </c>
      <c r="E1536" s="7">
        <v>101184</v>
      </c>
      <c r="F1536" s="8" t="s">
        <v>6382</v>
      </c>
      <c r="G1536" s="8" t="s">
        <v>6383</v>
      </c>
      <c r="H1536" s="8" t="s">
        <v>3640</v>
      </c>
    </row>
    <row r="1537" spans="1:8" s="9" customFormat="1" ht="69">
      <c r="A1537" s="21">
        <v>10732</v>
      </c>
      <c r="B1537" s="8" t="s">
        <v>2198</v>
      </c>
      <c r="C1537" s="8" t="s">
        <v>2199</v>
      </c>
      <c r="D1537" s="8" t="s">
        <v>3692</v>
      </c>
      <c r="E1537" s="7">
        <v>101372</v>
      </c>
      <c r="F1537" s="8" t="s">
        <v>6384</v>
      </c>
      <c r="G1537" s="8" t="s">
        <v>6385</v>
      </c>
      <c r="H1537" s="8" t="s">
        <v>6386</v>
      </c>
    </row>
    <row r="1538" spans="1:8" s="9" customFormat="1" ht="69">
      <c r="A1538" s="21">
        <v>10732</v>
      </c>
      <c r="B1538" s="8" t="s">
        <v>2198</v>
      </c>
      <c r="C1538" s="8" t="s">
        <v>2199</v>
      </c>
      <c r="D1538" s="8" t="s">
        <v>3692</v>
      </c>
      <c r="E1538" s="7">
        <v>100920</v>
      </c>
      <c r="F1538" s="8" t="s">
        <v>6387</v>
      </c>
      <c r="G1538" s="8" t="s">
        <v>6388</v>
      </c>
      <c r="H1538" s="8" t="s">
        <v>3832</v>
      </c>
    </row>
    <row r="1539" spans="1:8" s="9" customFormat="1" ht="82.8">
      <c r="A1539" s="21">
        <v>10732</v>
      </c>
      <c r="B1539" s="8" t="s">
        <v>2198</v>
      </c>
      <c r="C1539" s="8" t="s">
        <v>2199</v>
      </c>
      <c r="D1539" s="8" t="s">
        <v>3708</v>
      </c>
      <c r="E1539" s="7">
        <v>102057</v>
      </c>
      <c r="F1539" s="8" t="s">
        <v>6389</v>
      </c>
      <c r="G1539" s="8" t="s">
        <v>6390</v>
      </c>
      <c r="H1539" s="8" t="s">
        <v>3500</v>
      </c>
    </row>
    <row r="1540" spans="1:8" s="9" customFormat="1" ht="110.4">
      <c r="A1540" s="21">
        <v>10732</v>
      </c>
      <c r="B1540" s="8" t="s">
        <v>2198</v>
      </c>
      <c r="C1540" s="8" t="s">
        <v>2199</v>
      </c>
      <c r="D1540" s="8" t="s">
        <v>3708</v>
      </c>
      <c r="E1540" s="7">
        <v>103053</v>
      </c>
      <c r="F1540" s="8" t="s">
        <v>6391</v>
      </c>
      <c r="G1540" s="8" t="s">
        <v>6392</v>
      </c>
      <c r="H1540" s="8" t="s">
        <v>3500</v>
      </c>
    </row>
    <row r="1541" spans="1:8" s="9" customFormat="1" ht="110.4">
      <c r="A1541" s="21">
        <v>10732</v>
      </c>
      <c r="B1541" s="8" t="s">
        <v>2198</v>
      </c>
      <c r="C1541" s="8" t="s">
        <v>2199</v>
      </c>
      <c r="D1541" s="8" t="s">
        <v>3708</v>
      </c>
      <c r="E1541" s="7">
        <v>103379</v>
      </c>
      <c r="F1541" s="8" t="s">
        <v>6393</v>
      </c>
      <c r="G1541" s="8" t="s">
        <v>6394</v>
      </c>
      <c r="H1541" s="8" t="s">
        <v>3500</v>
      </c>
    </row>
    <row r="1542" spans="1:8" s="9" customFormat="1" ht="55.2">
      <c r="A1542" s="21">
        <v>10733</v>
      </c>
      <c r="B1542" s="8" t="s">
        <v>2242</v>
      </c>
      <c r="C1542" s="8" t="s">
        <v>2243</v>
      </c>
      <c r="D1542" s="8" t="s">
        <v>3497</v>
      </c>
      <c r="E1542" s="7">
        <v>103971</v>
      </c>
      <c r="F1542" s="8" t="s">
        <v>6395</v>
      </c>
      <c r="G1542" s="8" t="s">
        <v>6396</v>
      </c>
      <c r="H1542" s="8" t="s">
        <v>3505</v>
      </c>
    </row>
    <row r="1543" spans="1:8" s="9" customFormat="1" ht="179.4">
      <c r="A1543" s="21">
        <v>10733</v>
      </c>
      <c r="B1543" s="8" t="s">
        <v>2242</v>
      </c>
      <c r="C1543" s="8" t="s">
        <v>2243</v>
      </c>
      <c r="D1543" s="8" t="s">
        <v>3497</v>
      </c>
      <c r="E1543" s="7">
        <v>104828</v>
      </c>
      <c r="F1543" s="8" t="s">
        <v>6397</v>
      </c>
      <c r="G1543" s="8" t="s">
        <v>6398</v>
      </c>
      <c r="H1543" s="8" t="s">
        <v>3505</v>
      </c>
    </row>
    <row r="1544" spans="1:8" s="9" customFormat="1" ht="124.2">
      <c r="A1544" s="21">
        <v>10733</v>
      </c>
      <c r="B1544" s="8" t="s">
        <v>2242</v>
      </c>
      <c r="C1544" s="8" t="s">
        <v>2243</v>
      </c>
      <c r="D1544" s="8" t="s">
        <v>3497</v>
      </c>
      <c r="E1544" s="7">
        <v>104825</v>
      </c>
      <c r="F1544" s="8" t="s">
        <v>6399</v>
      </c>
      <c r="G1544" s="8" t="s">
        <v>6400</v>
      </c>
      <c r="H1544" s="8" t="s">
        <v>3505</v>
      </c>
    </row>
    <row r="1545" spans="1:8" s="9" customFormat="1" ht="220.8">
      <c r="A1545" s="21">
        <v>10733</v>
      </c>
      <c r="B1545" s="8" t="s">
        <v>2242</v>
      </c>
      <c r="C1545" s="8" t="s">
        <v>2243</v>
      </c>
      <c r="D1545" s="8" t="s">
        <v>3497</v>
      </c>
      <c r="E1545" s="7">
        <v>104829</v>
      </c>
      <c r="F1545" s="8" t="s">
        <v>6401</v>
      </c>
      <c r="G1545" s="8" t="s">
        <v>6402</v>
      </c>
      <c r="H1545" s="8" t="s">
        <v>3505</v>
      </c>
    </row>
    <row r="1546" spans="1:8" s="9" customFormat="1" ht="193.2">
      <c r="A1546" s="21">
        <v>10733</v>
      </c>
      <c r="B1546" s="8" t="s">
        <v>2242</v>
      </c>
      <c r="C1546" s="8" t="s">
        <v>2243</v>
      </c>
      <c r="D1546" s="8" t="s">
        <v>3497</v>
      </c>
      <c r="E1546" s="7">
        <v>104830</v>
      </c>
      <c r="F1546" s="8" t="s">
        <v>6403</v>
      </c>
      <c r="G1546" s="8" t="s">
        <v>6404</v>
      </c>
      <c r="H1546" s="8" t="s">
        <v>3505</v>
      </c>
    </row>
    <row r="1547" spans="1:8" s="9" customFormat="1" ht="55.2">
      <c r="A1547" s="21">
        <v>10733</v>
      </c>
      <c r="B1547" s="8" t="s">
        <v>2242</v>
      </c>
      <c r="C1547" s="8" t="s">
        <v>2243</v>
      </c>
      <c r="D1547" s="8" t="s">
        <v>3497</v>
      </c>
      <c r="E1547" s="7">
        <v>104833</v>
      </c>
      <c r="F1547" s="8" t="s">
        <v>6405</v>
      </c>
      <c r="G1547" s="8" t="s">
        <v>6406</v>
      </c>
      <c r="H1547" s="8" t="s">
        <v>3500</v>
      </c>
    </row>
    <row r="1548" spans="1:8" s="9" customFormat="1" ht="55.2">
      <c r="A1548" s="21">
        <v>10733</v>
      </c>
      <c r="B1548" s="8" t="s">
        <v>2242</v>
      </c>
      <c r="C1548" s="8" t="s">
        <v>2243</v>
      </c>
      <c r="D1548" s="8" t="s">
        <v>3497</v>
      </c>
      <c r="E1548" s="7">
        <v>104834</v>
      </c>
      <c r="F1548" s="8" t="s">
        <v>6407</v>
      </c>
      <c r="G1548" s="8" t="s">
        <v>6408</v>
      </c>
      <c r="H1548" s="8" t="s">
        <v>3505</v>
      </c>
    </row>
    <row r="1549" spans="1:8" s="9" customFormat="1" ht="96.6">
      <c r="A1549" s="21">
        <v>10733</v>
      </c>
      <c r="B1549" s="8" t="s">
        <v>2242</v>
      </c>
      <c r="C1549" s="8" t="s">
        <v>2243</v>
      </c>
      <c r="D1549" s="8" t="s">
        <v>3497</v>
      </c>
      <c r="E1549" s="7">
        <v>104835</v>
      </c>
      <c r="F1549" s="8" t="s">
        <v>6409</v>
      </c>
      <c r="G1549" s="8" t="s">
        <v>6410</v>
      </c>
      <c r="H1549" s="8" t="s">
        <v>3505</v>
      </c>
    </row>
    <row r="1550" spans="1:8" s="9" customFormat="1" ht="69">
      <c r="A1550" s="21">
        <v>10733</v>
      </c>
      <c r="B1550" s="8" t="s">
        <v>2242</v>
      </c>
      <c r="C1550" s="8" t="s">
        <v>2243</v>
      </c>
      <c r="D1550" s="8" t="s">
        <v>3491</v>
      </c>
      <c r="E1550" s="7">
        <v>104822</v>
      </c>
      <c r="F1550" s="8" t="s">
        <v>6411</v>
      </c>
      <c r="G1550" s="8" t="s">
        <v>6412</v>
      </c>
      <c r="H1550" s="8" t="s">
        <v>3640</v>
      </c>
    </row>
    <row r="1551" spans="1:8" s="9" customFormat="1" ht="69">
      <c r="A1551" s="21">
        <v>10733</v>
      </c>
      <c r="B1551" s="8" t="s">
        <v>2242</v>
      </c>
      <c r="C1551" s="8" t="s">
        <v>2243</v>
      </c>
      <c r="D1551" s="8" t="s">
        <v>3491</v>
      </c>
      <c r="E1551" s="7">
        <v>101095</v>
      </c>
      <c r="F1551" s="8" t="s">
        <v>6413</v>
      </c>
      <c r="G1551" s="8" t="s">
        <v>6414</v>
      </c>
      <c r="H1551" s="8" t="s">
        <v>3640</v>
      </c>
    </row>
    <row r="1552" spans="1:8" s="9" customFormat="1" ht="69">
      <c r="A1552" s="21">
        <v>10733</v>
      </c>
      <c r="B1552" s="8" t="s">
        <v>2242</v>
      </c>
      <c r="C1552" s="8" t="s">
        <v>2243</v>
      </c>
      <c r="D1552" s="8" t="s">
        <v>3708</v>
      </c>
      <c r="E1552" s="7">
        <v>102018</v>
      </c>
      <c r="F1552" s="8" t="s">
        <v>6415</v>
      </c>
      <c r="G1552" s="8" t="s">
        <v>6416</v>
      </c>
      <c r="H1552" s="8" t="s">
        <v>3500</v>
      </c>
    </row>
    <row r="1553" spans="1:8" s="9" customFormat="1" ht="151.80000000000001">
      <c r="A1553" s="21">
        <v>10733</v>
      </c>
      <c r="B1553" s="8" t="s">
        <v>2242</v>
      </c>
      <c r="C1553" s="8" t="s">
        <v>2243</v>
      </c>
      <c r="D1553" s="8" t="s">
        <v>3708</v>
      </c>
      <c r="E1553" s="7">
        <v>104823</v>
      </c>
      <c r="F1553" s="8" t="s">
        <v>6417</v>
      </c>
      <c r="G1553" s="8" t="s">
        <v>6418</v>
      </c>
      <c r="H1553" s="8" t="s">
        <v>3500</v>
      </c>
    </row>
    <row r="1554" spans="1:8" s="9" customFormat="1" ht="220.8">
      <c r="A1554" s="21">
        <v>10733</v>
      </c>
      <c r="B1554" s="8" t="s">
        <v>2242</v>
      </c>
      <c r="C1554" s="8" t="s">
        <v>2243</v>
      </c>
      <c r="D1554" s="8" t="s">
        <v>3708</v>
      </c>
      <c r="E1554" s="7">
        <v>104831</v>
      </c>
      <c r="F1554" s="8" t="s">
        <v>6419</v>
      </c>
      <c r="G1554" s="8" t="s">
        <v>6420</v>
      </c>
      <c r="H1554" s="8" t="s">
        <v>3500</v>
      </c>
    </row>
    <row r="1555" spans="1:8" s="9" customFormat="1" ht="220.8">
      <c r="A1555" s="21">
        <v>10733</v>
      </c>
      <c r="B1555" s="8" t="s">
        <v>2242</v>
      </c>
      <c r="C1555" s="8" t="s">
        <v>2243</v>
      </c>
      <c r="D1555" s="8" t="s">
        <v>3708</v>
      </c>
      <c r="E1555" s="7">
        <v>104826</v>
      </c>
      <c r="F1555" s="8" t="s">
        <v>6421</v>
      </c>
      <c r="G1555" s="8" t="s">
        <v>6422</v>
      </c>
      <c r="H1555" s="8" t="s">
        <v>3500</v>
      </c>
    </row>
    <row r="1556" spans="1:8" s="9" customFormat="1" ht="220.8">
      <c r="A1556" s="21">
        <v>10733</v>
      </c>
      <c r="B1556" s="8" t="s">
        <v>2242</v>
      </c>
      <c r="C1556" s="8" t="s">
        <v>2243</v>
      </c>
      <c r="D1556" s="8" t="s">
        <v>3708</v>
      </c>
      <c r="E1556" s="7">
        <v>104827</v>
      </c>
      <c r="F1556" s="8" t="s">
        <v>6423</v>
      </c>
      <c r="G1556" s="8" t="s">
        <v>6424</v>
      </c>
      <c r="H1556" s="8" t="s">
        <v>3500</v>
      </c>
    </row>
    <row r="1557" spans="1:8" s="9" customFormat="1" ht="41.4">
      <c r="A1557" s="21">
        <v>10734</v>
      </c>
      <c r="B1557" s="8" t="s">
        <v>2279</v>
      </c>
      <c r="C1557" s="8" t="s">
        <v>2280</v>
      </c>
      <c r="D1557" s="8" t="s">
        <v>3497</v>
      </c>
      <c r="E1557" s="7">
        <v>104806</v>
      </c>
      <c r="F1557" s="8" t="s">
        <v>6425</v>
      </c>
      <c r="G1557" s="8" t="s">
        <v>6426</v>
      </c>
      <c r="H1557" s="8" t="s">
        <v>3505</v>
      </c>
    </row>
    <row r="1558" spans="1:8" s="9" customFormat="1" ht="41.4">
      <c r="A1558" s="21">
        <v>10734</v>
      </c>
      <c r="B1558" s="8" t="s">
        <v>2279</v>
      </c>
      <c r="C1558" s="8" t="s">
        <v>2280</v>
      </c>
      <c r="D1558" s="8" t="s">
        <v>3497</v>
      </c>
      <c r="E1558" s="7">
        <v>104893</v>
      </c>
      <c r="F1558" s="8" t="s">
        <v>6427</v>
      </c>
      <c r="G1558" s="8" t="s">
        <v>6428</v>
      </c>
      <c r="H1558" s="8" t="s">
        <v>3505</v>
      </c>
    </row>
    <row r="1559" spans="1:8" s="9" customFormat="1" ht="55.2">
      <c r="A1559" s="21">
        <v>10734</v>
      </c>
      <c r="B1559" s="8" t="s">
        <v>2279</v>
      </c>
      <c r="C1559" s="8" t="s">
        <v>2280</v>
      </c>
      <c r="D1559" s="8" t="s">
        <v>3497</v>
      </c>
      <c r="E1559" s="7">
        <v>104816</v>
      </c>
      <c r="F1559" s="8" t="s">
        <v>6429</v>
      </c>
      <c r="G1559" s="8" t="s">
        <v>6430</v>
      </c>
      <c r="H1559" s="8" t="s">
        <v>3505</v>
      </c>
    </row>
    <row r="1560" spans="1:8" s="9" customFormat="1" ht="27.6">
      <c r="A1560" s="21">
        <v>10734</v>
      </c>
      <c r="B1560" s="8" t="s">
        <v>2279</v>
      </c>
      <c r="C1560" s="8" t="s">
        <v>2280</v>
      </c>
      <c r="D1560" s="8" t="s">
        <v>3491</v>
      </c>
      <c r="E1560" s="7">
        <v>103152</v>
      </c>
      <c r="F1560" s="8" t="s">
        <v>6431</v>
      </c>
      <c r="G1560" s="8" t="s">
        <v>6431</v>
      </c>
      <c r="H1560" s="8" t="s">
        <v>3500</v>
      </c>
    </row>
    <row r="1561" spans="1:8" s="9" customFormat="1" ht="41.4">
      <c r="A1561" s="21">
        <v>10734</v>
      </c>
      <c r="B1561" s="8" t="s">
        <v>2279</v>
      </c>
      <c r="C1561" s="8" t="s">
        <v>2280</v>
      </c>
      <c r="D1561" s="8" t="s">
        <v>3491</v>
      </c>
      <c r="E1561" s="7">
        <v>101167</v>
      </c>
      <c r="F1561" s="8" t="s">
        <v>6432</v>
      </c>
      <c r="G1561" s="8" t="s">
        <v>6433</v>
      </c>
      <c r="H1561" s="8" t="s">
        <v>3640</v>
      </c>
    </row>
    <row r="1562" spans="1:8" s="9" customFormat="1" ht="41.4">
      <c r="A1562" s="21">
        <v>10734</v>
      </c>
      <c r="B1562" s="8" t="s">
        <v>2279</v>
      </c>
      <c r="C1562" s="8" t="s">
        <v>2280</v>
      </c>
      <c r="D1562" s="8" t="s">
        <v>3692</v>
      </c>
      <c r="E1562" s="7">
        <v>104617</v>
      </c>
      <c r="F1562" s="8" t="s">
        <v>6434</v>
      </c>
      <c r="G1562" s="8" t="s">
        <v>6435</v>
      </c>
      <c r="H1562" s="8" t="s">
        <v>6436</v>
      </c>
    </row>
    <row r="1563" spans="1:8" s="9" customFormat="1" ht="55.2">
      <c r="A1563" s="21">
        <v>10734</v>
      </c>
      <c r="B1563" s="8" t="s">
        <v>2279</v>
      </c>
      <c r="C1563" s="8" t="s">
        <v>2280</v>
      </c>
      <c r="D1563" s="8" t="s">
        <v>3692</v>
      </c>
      <c r="E1563" s="7">
        <v>104812</v>
      </c>
      <c r="F1563" s="8" t="s">
        <v>6437</v>
      </c>
      <c r="G1563" s="8" t="s">
        <v>6438</v>
      </c>
      <c r="H1563" s="8" t="s">
        <v>6439</v>
      </c>
    </row>
    <row r="1564" spans="1:8" s="9" customFormat="1" ht="41.4">
      <c r="A1564" s="21">
        <v>10734</v>
      </c>
      <c r="B1564" s="8" t="s">
        <v>2279</v>
      </c>
      <c r="C1564" s="8" t="s">
        <v>2280</v>
      </c>
      <c r="D1564" s="8" t="s">
        <v>3692</v>
      </c>
      <c r="E1564" s="7">
        <v>104820</v>
      </c>
      <c r="F1564" s="8" t="s">
        <v>6440</v>
      </c>
      <c r="G1564" s="8" t="s">
        <v>6441</v>
      </c>
      <c r="H1564" s="8" t="s">
        <v>6439</v>
      </c>
    </row>
    <row r="1565" spans="1:8" s="9" customFormat="1" ht="27.6">
      <c r="A1565" s="21">
        <v>10734</v>
      </c>
      <c r="B1565" s="8" t="s">
        <v>2279</v>
      </c>
      <c r="C1565" s="8" t="s">
        <v>2280</v>
      </c>
      <c r="D1565" s="8" t="s">
        <v>3708</v>
      </c>
      <c r="E1565" s="7">
        <v>104776</v>
      </c>
      <c r="F1565" s="8" t="s">
        <v>6442</v>
      </c>
      <c r="G1565" s="8" t="s">
        <v>6442</v>
      </c>
      <c r="H1565" s="8" t="s">
        <v>3500</v>
      </c>
    </row>
    <row r="1566" spans="1:8" s="9" customFormat="1" ht="55.2">
      <c r="A1566" s="21">
        <v>10734</v>
      </c>
      <c r="B1566" s="8" t="s">
        <v>2279</v>
      </c>
      <c r="C1566" s="8" t="s">
        <v>2280</v>
      </c>
      <c r="D1566" s="8" t="s">
        <v>3708</v>
      </c>
      <c r="E1566" s="7">
        <v>102045</v>
      </c>
      <c r="F1566" s="8" t="s">
        <v>6443</v>
      </c>
      <c r="G1566" s="8" t="s">
        <v>6444</v>
      </c>
      <c r="H1566" s="8" t="s">
        <v>3500</v>
      </c>
    </row>
    <row r="1567" spans="1:8" s="9" customFormat="1" ht="110.4">
      <c r="A1567" s="21">
        <v>10735</v>
      </c>
      <c r="B1567" s="8" t="s">
        <v>2403</v>
      </c>
      <c r="C1567" s="8" t="s">
        <v>2404</v>
      </c>
      <c r="D1567" s="8" t="s">
        <v>3497</v>
      </c>
      <c r="E1567" s="7">
        <v>103051</v>
      </c>
      <c r="F1567" s="8" t="s">
        <v>6445</v>
      </c>
      <c r="G1567" s="8" t="s">
        <v>6446</v>
      </c>
      <c r="H1567" s="8" t="s">
        <v>3505</v>
      </c>
    </row>
    <row r="1568" spans="1:8" s="9" customFormat="1" ht="110.4">
      <c r="A1568" s="21">
        <v>10735</v>
      </c>
      <c r="B1568" s="8" t="s">
        <v>2403</v>
      </c>
      <c r="C1568" s="8" t="s">
        <v>2404</v>
      </c>
      <c r="D1568" s="8" t="s">
        <v>3497</v>
      </c>
      <c r="E1568" s="7">
        <v>103378</v>
      </c>
      <c r="F1568" s="8" t="s">
        <v>6447</v>
      </c>
      <c r="G1568" s="8" t="s">
        <v>6448</v>
      </c>
      <c r="H1568" s="8" t="s">
        <v>3505</v>
      </c>
    </row>
    <row r="1569" spans="1:8" s="9" customFormat="1" ht="110.4">
      <c r="A1569" s="21">
        <v>10735</v>
      </c>
      <c r="B1569" s="8" t="s">
        <v>2403</v>
      </c>
      <c r="C1569" s="8" t="s">
        <v>2404</v>
      </c>
      <c r="D1569" s="8" t="s">
        <v>3497</v>
      </c>
      <c r="E1569" s="7">
        <v>104014</v>
      </c>
      <c r="F1569" s="8" t="s">
        <v>6449</v>
      </c>
      <c r="G1569" s="8" t="s">
        <v>6450</v>
      </c>
      <c r="H1569" s="8" t="s">
        <v>3500</v>
      </c>
    </row>
    <row r="1570" spans="1:8" s="9" customFormat="1" ht="110.4">
      <c r="A1570" s="21">
        <v>10735</v>
      </c>
      <c r="B1570" s="8" t="s">
        <v>2403</v>
      </c>
      <c r="C1570" s="8" t="s">
        <v>2404</v>
      </c>
      <c r="D1570" s="8" t="s">
        <v>3497</v>
      </c>
      <c r="E1570" s="7">
        <v>104015</v>
      </c>
      <c r="F1570" s="8" t="s">
        <v>6451</v>
      </c>
      <c r="G1570" s="8" t="s">
        <v>6452</v>
      </c>
      <c r="H1570" s="8" t="s">
        <v>3505</v>
      </c>
    </row>
    <row r="1571" spans="1:8" s="9" customFormat="1" ht="110.4">
      <c r="A1571" s="21">
        <v>10735</v>
      </c>
      <c r="B1571" s="8" t="s">
        <v>2403</v>
      </c>
      <c r="C1571" s="8" t="s">
        <v>2404</v>
      </c>
      <c r="D1571" s="8" t="s">
        <v>3497</v>
      </c>
      <c r="E1571" s="7">
        <v>104016</v>
      </c>
      <c r="F1571" s="8" t="s">
        <v>6453</v>
      </c>
      <c r="G1571" s="8" t="s">
        <v>6454</v>
      </c>
      <c r="H1571" s="8" t="s">
        <v>3505</v>
      </c>
    </row>
    <row r="1572" spans="1:8" s="9" customFormat="1" ht="179.4">
      <c r="A1572" s="21">
        <v>10735</v>
      </c>
      <c r="B1572" s="8" t="s">
        <v>2403</v>
      </c>
      <c r="C1572" s="8" t="s">
        <v>2404</v>
      </c>
      <c r="D1572" s="8" t="s">
        <v>3497</v>
      </c>
      <c r="E1572" s="7">
        <v>104019</v>
      </c>
      <c r="F1572" s="8" t="s">
        <v>6455</v>
      </c>
      <c r="G1572" s="8" t="s">
        <v>6456</v>
      </c>
      <c r="H1572" s="8" t="s">
        <v>3505</v>
      </c>
    </row>
    <row r="1573" spans="1:8" s="9" customFormat="1" ht="110.4">
      <c r="A1573" s="21">
        <v>10735</v>
      </c>
      <c r="B1573" s="8" t="s">
        <v>2403</v>
      </c>
      <c r="C1573" s="8" t="s">
        <v>2404</v>
      </c>
      <c r="D1573" s="8" t="s">
        <v>3491</v>
      </c>
      <c r="E1573" s="7">
        <v>101163</v>
      </c>
      <c r="F1573" s="8" t="s">
        <v>6457</v>
      </c>
      <c r="G1573" s="8" t="s">
        <v>6458</v>
      </c>
      <c r="H1573" s="8" t="s">
        <v>3640</v>
      </c>
    </row>
    <row r="1574" spans="1:8" s="9" customFormat="1" ht="124.2">
      <c r="A1574" s="21">
        <v>10735</v>
      </c>
      <c r="B1574" s="8" t="s">
        <v>2403</v>
      </c>
      <c r="C1574" s="8" t="s">
        <v>2404</v>
      </c>
      <c r="D1574" s="8" t="s">
        <v>3708</v>
      </c>
      <c r="E1574" s="7">
        <v>102041</v>
      </c>
      <c r="F1574" s="8" t="s">
        <v>6459</v>
      </c>
      <c r="G1574" s="8" t="s">
        <v>6460</v>
      </c>
      <c r="H1574" s="8" t="s">
        <v>3500</v>
      </c>
    </row>
    <row r="1575" spans="1:8" s="9" customFormat="1" ht="41.4">
      <c r="A1575" s="21">
        <v>10736</v>
      </c>
      <c r="B1575" s="8" t="s">
        <v>2441</v>
      </c>
      <c r="C1575" s="8" t="s">
        <v>2442</v>
      </c>
      <c r="D1575" s="8" t="s">
        <v>3497</v>
      </c>
      <c r="E1575" s="7">
        <v>104807</v>
      </c>
      <c r="F1575" s="8" t="s">
        <v>6461</v>
      </c>
      <c r="G1575" s="8" t="s">
        <v>6462</v>
      </c>
      <c r="H1575" s="8" t="s">
        <v>3505</v>
      </c>
    </row>
    <row r="1576" spans="1:8" s="9" customFormat="1" ht="27.6">
      <c r="A1576" s="21">
        <v>10736</v>
      </c>
      <c r="B1576" s="8" t="s">
        <v>2441</v>
      </c>
      <c r="C1576" s="8" t="s">
        <v>2442</v>
      </c>
      <c r="D1576" s="8" t="s">
        <v>3497</v>
      </c>
      <c r="E1576" s="7">
        <v>104894</v>
      </c>
      <c r="F1576" s="8" t="s">
        <v>6463</v>
      </c>
      <c r="G1576" s="8" t="s">
        <v>6464</v>
      </c>
      <c r="H1576" s="8" t="s">
        <v>3505</v>
      </c>
    </row>
    <row r="1577" spans="1:8" s="9" customFormat="1" ht="41.4">
      <c r="A1577" s="21">
        <v>10736</v>
      </c>
      <c r="B1577" s="8" t="s">
        <v>2441</v>
      </c>
      <c r="C1577" s="8" t="s">
        <v>2442</v>
      </c>
      <c r="D1577" s="8" t="s">
        <v>3491</v>
      </c>
      <c r="E1577" s="7">
        <v>101165</v>
      </c>
      <c r="F1577" s="8" t="s">
        <v>6465</v>
      </c>
      <c r="G1577" s="8" t="s">
        <v>6466</v>
      </c>
      <c r="H1577" s="8" t="s">
        <v>3640</v>
      </c>
    </row>
    <row r="1578" spans="1:8" s="9" customFormat="1" ht="55.2">
      <c r="A1578" s="21">
        <v>10736</v>
      </c>
      <c r="B1578" s="8" t="s">
        <v>2441</v>
      </c>
      <c r="C1578" s="8" t="s">
        <v>2442</v>
      </c>
      <c r="D1578" s="8" t="s">
        <v>3708</v>
      </c>
      <c r="E1578" s="7">
        <v>102043</v>
      </c>
      <c r="F1578" s="8" t="s">
        <v>6467</v>
      </c>
      <c r="G1578" s="8" t="s">
        <v>6468</v>
      </c>
      <c r="H1578" s="8" t="s">
        <v>3500</v>
      </c>
    </row>
    <row r="1579" spans="1:8" s="9" customFormat="1" ht="82.8">
      <c r="A1579" s="21">
        <v>10738</v>
      </c>
      <c r="B1579" s="8" t="s">
        <v>1980</v>
      </c>
      <c r="C1579" s="8" t="s">
        <v>1981</v>
      </c>
      <c r="D1579" s="8" t="s">
        <v>3497</v>
      </c>
      <c r="E1579" s="7">
        <v>101574</v>
      </c>
      <c r="F1579" s="8" t="s">
        <v>6469</v>
      </c>
      <c r="G1579" s="8" t="s">
        <v>6470</v>
      </c>
      <c r="H1579" s="8" t="s">
        <v>3505</v>
      </c>
    </row>
    <row r="1580" spans="1:8" s="9" customFormat="1" ht="124.2">
      <c r="A1580" s="21">
        <v>10738</v>
      </c>
      <c r="B1580" s="8" t="s">
        <v>1980</v>
      </c>
      <c r="C1580" s="8" t="s">
        <v>1981</v>
      </c>
      <c r="D1580" s="8" t="s">
        <v>3497</v>
      </c>
      <c r="E1580" s="7">
        <v>102988</v>
      </c>
      <c r="F1580" s="8" t="s">
        <v>6471</v>
      </c>
      <c r="G1580" s="8" t="s">
        <v>6472</v>
      </c>
      <c r="H1580" s="8" t="s">
        <v>3505</v>
      </c>
    </row>
    <row r="1581" spans="1:8" s="9" customFormat="1" ht="110.4">
      <c r="A1581" s="21">
        <v>10738</v>
      </c>
      <c r="B1581" s="8" t="s">
        <v>1980</v>
      </c>
      <c r="C1581" s="8" t="s">
        <v>1981</v>
      </c>
      <c r="D1581" s="8" t="s">
        <v>3497</v>
      </c>
      <c r="E1581" s="7">
        <v>102990</v>
      </c>
      <c r="F1581" s="8" t="s">
        <v>6473</v>
      </c>
      <c r="G1581" s="8" t="s">
        <v>6474</v>
      </c>
      <c r="H1581" s="8" t="s">
        <v>3505</v>
      </c>
    </row>
    <row r="1582" spans="1:8" s="9" customFormat="1" ht="110.4">
      <c r="A1582" s="21">
        <v>10738</v>
      </c>
      <c r="B1582" s="8" t="s">
        <v>1980</v>
      </c>
      <c r="C1582" s="8" t="s">
        <v>1981</v>
      </c>
      <c r="D1582" s="8" t="s">
        <v>3497</v>
      </c>
      <c r="E1582" s="7">
        <v>103330</v>
      </c>
      <c r="F1582" s="8" t="s">
        <v>6475</v>
      </c>
      <c r="G1582" s="8" t="s">
        <v>6476</v>
      </c>
      <c r="H1582" s="8" t="s">
        <v>3505</v>
      </c>
    </row>
    <row r="1583" spans="1:8" s="9" customFormat="1" ht="41.4">
      <c r="A1583" s="21">
        <v>10738</v>
      </c>
      <c r="B1583" s="8" t="s">
        <v>1980</v>
      </c>
      <c r="C1583" s="8" t="s">
        <v>1981</v>
      </c>
      <c r="D1583" s="8" t="s">
        <v>3497</v>
      </c>
      <c r="E1583" s="7">
        <v>103811</v>
      </c>
      <c r="F1583" s="8" t="s">
        <v>6477</v>
      </c>
      <c r="G1583" s="8" t="s">
        <v>6478</v>
      </c>
      <c r="H1583" s="8" t="s">
        <v>3500</v>
      </c>
    </row>
    <row r="1584" spans="1:8" s="9" customFormat="1" ht="55.2">
      <c r="A1584" s="21">
        <v>10738</v>
      </c>
      <c r="B1584" s="8" t="s">
        <v>1980</v>
      </c>
      <c r="C1584" s="8" t="s">
        <v>1981</v>
      </c>
      <c r="D1584" s="8" t="s">
        <v>3497</v>
      </c>
      <c r="E1584" s="7">
        <v>103812</v>
      </c>
      <c r="F1584" s="8" t="s">
        <v>6479</v>
      </c>
      <c r="G1584" s="8" t="s">
        <v>6480</v>
      </c>
      <c r="H1584" s="8" t="s">
        <v>3505</v>
      </c>
    </row>
    <row r="1585" spans="1:8" s="9" customFormat="1" ht="41.4">
      <c r="A1585" s="21">
        <v>10738</v>
      </c>
      <c r="B1585" s="8" t="s">
        <v>1980</v>
      </c>
      <c r="C1585" s="8" t="s">
        <v>1981</v>
      </c>
      <c r="D1585" s="8" t="s">
        <v>3497</v>
      </c>
      <c r="E1585" s="7">
        <v>103813</v>
      </c>
      <c r="F1585" s="8" t="s">
        <v>6481</v>
      </c>
      <c r="G1585" s="8" t="s">
        <v>6482</v>
      </c>
      <c r="H1585" s="8" t="s">
        <v>3505</v>
      </c>
    </row>
    <row r="1586" spans="1:8" s="9" customFormat="1" ht="110.4">
      <c r="A1586" s="21">
        <v>10738</v>
      </c>
      <c r="B1586" s="8" t="s">
        <v>1980</v>
      </c>
      <c r="C1586" s="8" t="s">
        <v>1981</v>
      </c>
      <c r="D1586" s="8" t="s">
        <v>3497</v>
      </c>
      <c r="E1586" s="7">
        <v>105139</v>
      </c>
      <c r="F1586" s="8" t="s">
        <v>6483</v>
      </c>
      <c r="G1586" s="8" t="s">
        <v>6484</v>
      </c>
      <c r="H1586" s="8" t="s">
        <v>3505</v>
      </c>
    </row>
    <row r="1587" spans="1:8" s="9" customFormat="1" ht="96.6">
      <c r="A1587" s="21">
        <v>10738</v>
      </c>
      <c r="B1587" s="8" t="s">
        <v>1980</v>
      </c>
      <c r="C1587" s="8" t="s">
        <v>1981</v>
      </c>
      <c r="D1587" s="8" t="s">
        <v>3497</v>
      </c>
      <c r="E1587" s="7">
        <v>105149</v>
      </c>
      <c r="F1587" s="8" t="s">
        <v>6485</v>
      </c>
      <c r="G1587" s="8" t="s">
        <v>6486</v>
      </c>
      <c r="H1587" s="8" t="s">
        <v>3505</v>
      </c>
    </row>
    <row r="1588" spans="1:8" s="9" customFormat="1" ht="27.6">
      <c r="A1588" s="21">
        <v>10738</v>
      </c>
      <c r="B1588" s="8" t="s">
        <v>1980</v>
      </c>
      <c r="C1588" s="8" t="s">
        <v>1981</v>
      </c>
      <c r="D1588" s="8" t="s">
        <v>3597</v>
      </c>
      <c r="E1588" s="7">
        <v>100160</v>
      </c>
      <c r="F1588" s="8" t="s">
        <v>6487</v>
      </c>
      <c r="G1588" s="8" t="s">
        <v>6488</v>
      </c>
      <c r="H1588" s="8" t="s">
        <v>3600</v>
      </c>
    </row>
    <row r="1589" spans="1:8" s="9" customFormat="1" ht="27.6">
      <c r="A1589" s="21">
        <v>10738</v>
      </c>
      <c r="B1589" s="8" t="s">
        <v>1980</v>
      </c>
      <c r="C1589" s="8" t="s">
        <v>1981</v>
      </c>
      <c r="D1589" s="8" t="s">
        <v>3597</v>
      </c>
      <c r="E1589" s="7">
        <v>100604</v>
      </c>
      <c r="F1589" s="8" t="s">
        <v>6489</v>
      </c>
      <c r="G1589" s="8" t="s">
        <v>6489</v>
      </c>
      <c r="H1589" s="8" t="s">
        <v>3600</v>
      </c>
    </row>
    <row r="1590" spans="1:8" s="9" customFormat="1" ht="27.6">
      <c r="A1590" s="21">
        <v>10738</v>
      </c>
      <c r="B1590" s="8" t="s">
        <v>1980</v>
      </c>
      <c r="C1590" s="8" t="s">
        <v>1981</v>
      </c>
      <c r="D1590" s="8" t="s">
        <v>3597</v>
      </c>
      <c r="E1590" s="7">
        <v>100635</v>
      </c>
      <c r="F1590" s="8" t="s">
        <v>6490</v>
      </c>
      <c r="G1590" s="8" t="s">
        <v>6490</v>
      </c>
      <c r="H1590" s="8" t="s">
        <v>3600</v>
      </c>
    </row>
    <row r="1591" spans="1:8" s="9" customFormat="1" ht="27.6">
      <c r="A1591" s="21">
        <v>10738</v>
      </c>
      <c r="B1591" s="8" t="s">
        <v>1980</v>
      </c>
      <c r="C1591" s="8" t="s">
        <v>1981</v>
      </c>
      <c r="D1591" s="8" t="s">
        <v>3491</v>
      </c>
      <c r="E1591" s="7">
        <v>100892</v>
      </c>
      <c r="F1591" s="8" t="s">
        <v>6491</v>
      </c>
      <c r="G1591" s="8" t="s">
        <v>6491</v>
      </c>
      <c r="H1591" s="8" t="s">
        <v>6492</v>
      </c>
    </row>
    <row r="1592" spans="1:8" s="9" customFormat="1" ht="41.4">
      <c r="A1592" s="21">
        <v>10738</v>
      </c>
      <c r="B1592" s="8" t="s">
        <v>1980</v>
      </c>
      <c r="C1592" s="8" t="s">
        <v>1981</v>
      </c>
      <c r="D1592" s="8" t="s">
        <v>3491</v>
      </c>
      <c r="E1592" s="7">
        <v>101098</v>
      </c>
      <c r="F1592" s="8" t="s">
        <v>6493</v>
      </c>
      <c r="G1592" s="8" t="s">
        <v>6494</v>
      </c>
      <c r="H1592" s="8" t="s">
        <v>3640</v>
      </c>
    </row>
    <row r="1593" spans="1:8" s="9" customFormat="1" ht="27.6">
      <c r="A1593" s="21">
        <v>10738</v>
      </c>
      <c r="B1593" s="8" t="s">
        <v>1980</v>
      </c>
      <c r="C1593" s="8" t="s">
        <v>1981</v>
      </c>
      <c r="D1593" s="8" t="s">
        <v>3491</v>
      </c>
      <c r="E1593" s="7">
        <v>101760</v>
      </c>
      <c r="F1593" s="8" t="s">
        <v>6495</v>
      </c>
      <c r="G1593" s="8" t="s">
        <v>6495</v>
      </c>
      <c r="H1593" s="8" t="s">
        <v>3500</v>
      </c>
    </row>
    <row r="1594" spans="1:8" s="9" customFormat="1" ht="27.6">
      <c r="A1594" s="21">
        <v>10738</v>
      </c>
      <c r="B1594" s="8" t="s">
        <v>1980</v>
      </c>
      <c r="C1594" s="8" t="s">
        <v>1981</v>
      </c>
      <c r="D1594" s="8" t="s">
        <v>3491</v>
      </c>
      <c r="E1594" s="7">
        <v>101761</v>
      </c>
      <c r="F1594" s="8" t="s">
        <v>6496</v>
      </c>
      <c r="G1594" s="8" t="s">
        <v>6496</v>
      </c>
      <c r="H1594" s="8" t="s">
        <v>3500</v>
      </c>
    </row>
    <row r="1595" spans="1:8" s="9" customFormat="1" ht="27.6">
      <c r="A1595" s="21">
        <v>10738</v>
      </c>
      <c r="B1595" s="8" t="s">
        <v>1980</v>
      </c>
      <c r="C1595" s="8" t="s">
        <v>1981</v>
      </c>
      <c r="D1595" s="8" t="s">
        <v>3491</v>
      </c>
      <c r="E1595" s="7">
        <v>101762</v>
      </c>
      <c r="F1595" s="8" t="s">
        <v>6497</v>
      </c>
      <c r="G1595" s="8" t="s">
        <v>6497</v>
      </c>
      <c r="H1595" s="8" t="s">
        <v>3500</v>
      </c>
    </row>
    <row r="1596" spans="1:8" s="9" customFormat="1" ht="55.2">
      <c r="A1596" s="21">
        <v>10738</v>
      </c>
      <c r="B1596" s="8" t="s">
        <v>1980</v>
      </c>
      <c r="C1596" s="8" t="s">
        <v>1981</v>
      </c>
      <c r="D1596" s="8" t="s">
        <v>3692</v>
      </c>
      <c r="E1596" s="7">
        <v>105134</v>
      </c>
      <c r="F1596" s="8" t="s">
        <v>6498</v>
      </c>
      <c r="G1596" s="8" t="s">
        <v>6499</v>
      </c>
      <c r="H1596" s="8" t="s">
        <v>6500</v>
      </c>
    </row>
    <row r="1597" spans="1:8" s="9" customFormat="1" ht="55.2">
      <c r="A1597" s="21">
        <v>10738</v>
      </c>
      <c r="B1597" s="8" t="s">
        <v>1980</v>
      </c>
      <c r="C1597" s="8" t="s">
        <v>1981</v>
      </c>
      <c r="D1597" s="8" t="s">
        <v>3708</v>
      </c>
      <c r="E1597" s="7">
        <v>102027</v>
      </c>
      <c r="F1597" s="8" t="s">
        <v>6501</v>
      </c>
      <c r="G1597" s="8" t="s">
        <v>6502</v>
      </c>
      <c r="H1597" s="8" t="s">
        <v>3500</v>
      </c>
    </row>
    <row r="1598" spans="1:8" s="9" customFormat="1" ht="69">
      <c r="A1598" s="21">
        <v>10739</v>
      </c>
      <c r="B1598" s="8" t="s">
        <v>1992</v>
      </c>
      <c r="C1598" s="8" t="s">
        <v>1993</v>
      </c>
      <c r="D1598" s="8" t="s">
        <v>3708</v>
      </c>
      <c r="E1598" s="7">
        <v>102059</v>
      </c>
      <c r="F1598" s="8" t="s">
        <v>6503</v>
      </c>
      <c r="G1598" s="8" t="s">
        <v>6504</v>
      </c>
      <c r="H1598" s="8" t="s">
        <v>3500</v>
      </c>
    </row>
    <row r="1599" spans="1:8" s="9" customFormat="1" ht="27.6">
      <c r="A1599" s="21">
        <v>10739</v>
      </c>
      <c r="B1599" s="8" t="s">
        <v>1992</v>
      </c>
      <c r="C1599" s="8" t="s">
        <v>1993</v>
      </c>
      <c r="D1599" s="8" t="s">
        <v>3708</v>
      </c>
      <c r="E1599" s="7">
        <v>105140</v>
      </c>
      <c r="F1599" s="8" t="s">
        <v>6505</v>
      </c>
      <c r="G1599" s="8" t="s">
        <v>6506</v>
      </c>
      <c r="H1599" s="8" t="s">
        <v>3500</v>
      </c>
    </row>
    <row r="1600" spans="1:8" s="9" customFormat="1" ht="124.2">
      <c r="A1600" s="21">
        <v>10741</v>
      </c>
      <c r="B1600" s="8" t="s">
        <v>2016</v>
      </c>
      <c r="C1600" s="8" t="s">
        <v>2017</v>
      </c>
      <c r="D1600" s="8" t="s">
        <v>3497</v>
      </c>
      <c r="E1600" s="7">
        <v>102921</v>
      </c>
      <c r="F1600" s="8" t="s">
        <v>6507</v>
      </c>
      <c r="G1600" s="8" t="s">
        <v>6508</v>
      </c>
      <c r="H1600" s="8" t="s">
        <v>3505</v>
      </c>
    </row>
    <row r="1601" spans="1:8" s="9" customFormat="1" ht="110.4">
      <c r="A1601" s="21">
        <v>10741</v>
      </c>
      <c r="B1601" s="8" t="s">
        <v>2016</v>
      </c>
      <c r="C1601" s="8" t="s">
        <v>2017</v>
      </c>
      <c r="D1601" s="8" t="s">
        <v>3497</v>
      </c>
      <c r="E1601" s="7">
        <v>102923</v>
      </c>
      <c r="F1601" s="8" t="s">
        <v>6509</v>
      </c>
      <c r="G1601" s="8" t="s">
        <v>6510</v>
      </c>
      <c r="H1601" s="8" t="s">
        <v>3505</v>
      </c>
    </row>
    <row r="1602" spans="1:8" s="9" customFormat="1" ht="82.8">
      <c r="A1602" s="21">
        <v>10741</v>
      </c>
      <c r="B1602" s="8" t="s">
        <v>2016</v>
      </c>
      <c r="C1602" s="8" t="s">
        <v>2017</v>
      </c>
      <c r="D1602" s="8" t="s">
        <v>3497</v>
      </c>
      <c r="E1602" s="7">
        <v>101555</v>
      </c>
      <c r="F1602" s="8" t="s">
        <v>6511</v>
      </c>
      <c r="G1602" s="8" t="s">
        <v>6512</v>
      </c>
      <c r="H1602" s="8" t="s">
        <v>3505</v>
      </c>
    </row>
    <row r="1603" spans="1:8" s="9" customFormat="1" ht="110.4">
      <c r="A1603" s="21">
        <v>10741</v>
      </c>
      <c r="B1603" s="8" t="s">
        <v>2016</v>
      </c>
      <c r="C1603" s="8" t="s">
        <v>2017</v>
      </c>
      <c r="D1603" s="8" t="s">
        <v>3497</v>
      </c>
      <c r="E1603" s="7">
        <v>103282</v>
      </c>
      <c r="F1603" s="8" t="s">
        <v>6513</v>
      </c>
      <c r="G1603" s="8" t="s">
        <v>6514</v>
      </c>
      <c r="H1603" s="8" t="s">
        <v>3505</v>
      </c>
    </row>
    <row r="1604" spans="1:8" s="9" customFormat="1" ht="55.2">
      <c r="A1604" s="21">
        <v>10741</v>
      </c>
      <c r="B1604" s="8" t="s">
        <v>2016</v>
      </c>
      <c r="C1604" s="8" t="s">
        <v>2017</v>
      </c>
      <c r="D1604" s="8" t="s">
        <v>3497</v>
      </c>
      <c r="E1604" s="7">
        <v>103677</v>
      </c>
      <c r="F1604" s="8" t="s">
        <v>6515</v>
      </c>
      <c r="G1604" s="8" t="s">
        <v>6516</v>
      </c>
      <c r="H1604" s="8" t="s">
        <v>3505</v>
      </c>
    </row>
    <row r="1605" spans="1:8" s="9" customFormat="1" ht="41.4">
      <c r="A1605" s="21">
        <v>10741</v>
      </c>
      <c r="B1605" s="8" t="s">
        <v>2016</v>
      </c>
      <c r="C1605" s="8" t="s">
        <v>2017</v>
      </c>
      <c r="D1605" s="8" t="s">
        <v>3497</v>
      </c>
      <c r="E1605" s="7">
        <v>103679</v>
      </c>
      <c r="F1605" s="8" t="s">
        <v>6517</v>
      </c>
      <c r="G1605" s="8" t="s">
        <v>6518</v>
      </c>
      <c r="H1605" s="8" t="s">
        <v>3505</v>
      </c>
    </row>
    <row r="1606" spans="1:8" s="9" customFormat="1" ht="27.6">
      <c r="A1606" s="21">
        <v>10741</v>
      </c>
      <c r="B1606" s="8" t="s">
        <v>2016</v>
      </c>
      <c r="C1606" s="8" t="s">
        <v>2017</v>
      </c>
      <c r="D1606" s="8" t="s">
        <v>3497</v>
      </c>
      <c r="E1606" s="7">
        <v>104151</v>
      </c>
      <c r="F1606" s="8" t="s">
        <v>6519</v>
      </c>
      <c r="G1606" s="8" t="s">
        <v>6520</v>
      </c>
      <c r="H1606" s="8" t="s">
        <v>3505</v>
      </c>
    </row>
    <row r="1607" spans="1:8" s="9" customFormat="1" ht="124.2">
      <c r="A1607" s="21">
        <v>10741</v>
      </c>
      <c r="B1607" s="8" t="s">
        <v>2016</v>
      </c>
      <c r="C1607" s="8" t="s">
        <v>2017</v>
      </c>
      <c r="D1607" s="8" t="s">
        <v>3497</v>
      </c>
      <c r="E1607" s="7">
        <v>105137</v>
      </c>
      <c r="F1607" s="8" t="s">
        <v>6521</v>
      </c>
      <c r="G1607" s="8" t="s">
        <v>6522</v>
      </c>
      <c r="H1607" s="8" t="s">
        <v>3505</v>
      </c>
    </row>
    <row r="1608" spans="1:8" s="9" customFormat="1" ht="96.6">
      <c r="A1608" s="21">
        <v>10741</v>
      </c>
      <c r="B1608" s="8" t="s">
        <v>2016</v>
      </c>
      <c r="C1608" s="8" t="s">
        <v>2017</v>
      </c>
      <c r="D1608" s="8" t="s">
        <v>3497</v>
      </c>
      <c r="E1608" s="7">
        <v>105147</v>
      </c>
      <c r="F1608" s="8" t="s">
        <v>6523</v>
      </c>
      <c r="G1608" s="8" t="s">
        <v>6524</v>
      </c>
      <c r="H1608" s="8" t="s">
        <v>3505</v>
      </c>
    </row>
    <row r="1609" spans="1:8" s="9" customFormat="1" ht="27.6">
      <c r="A1609" s="21">
        <v>10741</v>
      </c>
      <c r="B1609" s="8" t="s">
        <v>2016</v>
      </c>
      <c r="C1609" s="8" t="s">
        <v>2017</v>
      </c>
      <c r="D1609" s="8" t="s">
        <v>3597</v>
      </c>
      <c r="E1609" s="7">
        <v>100616</v>
      </c>
      <c r="F1609" s="8" t="s">
        <v>6525</v>
      </c>
      <c r="G1609" s="8" t="s">
        <v>6525</v>
      </c>
      <c r="H1609" s="8" t="s">
        <v>3600</v>
      </c>
    </row>
    <row r="1610" spans="1:8" s="9" customFormat="1" ht="27.6">
      <c r="A1610" s="21">
        <v>10741</v>
      </c>
      <c r="B1610" s="8" t="s">
        <v>2016</v>
      </c>
      <c r="C1610" s="8" t="s">
        <v>2017</v>
      </c>
      <c r="D1610" s="8" t="s">
        <v>3597</v>
      </c>
      <c r="E1610" s="7">
        <v>100617</v>
      </c>
      <c r="F1610" s="8" t="s">
        <v>6526</v>
      </c>
      <c r="G1610" s="8" t="s">
        <v>6526</v>
      </c>
      <c r="H1610" s="8" t="s">
        <v>3600</v>
      </c>
    </row>
    <row r="1611" spans="1:8" s="9" customFormat="1" ht="27.6">
      <c r="A1611" s="21">
        <v>10741</v>
      </c>
      <c r="B1611" s="8" t="s">
        <v>2016</v>
      </c>
      <c r="C1611" s="8" t="s">
        <v>2017</v>
      </c>
      <c r="D1611" s="8" t="s">
        <v>3597</v>
      </c>
      <c r="E1611" s="7">
        <v>100618</v>
      </c>
      <c r="F1611" s="8" t="s">
        <v>6527</v>
      </c>
      <c r="G1611" s="8" t="s">
        <v>6527</v>
      </c>
      <c r="H1611" s="8" t="s">
        <v>3600</v>
      </c>
    </row>
    <row r="1612" spans="1:8" s="9" customFormat="1" ht="41.4">
      <c r="A1612" s="21">
        <v>10741</v>
      </c>
      <c r="B1612" s="8" t="s">
        <v>2016</v>
      </c>
      <c r="C1612" s="8" t="s">
        <v>2017</v>
      </c>
      <c r="D1612" s="8" t="s">
        <v>3491</v>
      </c>
      <c r="E1612" s="7">
        <v>101019</v>
      </c>
      <c r="F1612" s="8" t="s">
        <v>6528</v>
      </c>
      <c r="G1612" s="8" t="s">
        <v>6529</v>
      </c>
      <c r="H1612" s="8" t="s">
        <v>3640</v>
      </c>
    </row>
    <row r="1613" spans="1:8" s="9" customFormat="1" ht="27.6">
      <c r="A1613" s="21">
        <v>10741</v>
      </c>
      <c r="B1613" s="8" t="s">
        <v>2016</v>
      </c>
      <c r="C1613" s="8" t="s">
        <v>2017</v>
      </c>
      <c r="D1613" s="8" t="s">
        <v>3692</v>
      </c>
      <c r="E1613" s="7">
        <v>103159</v>
      </c>
      <c r="F1613" s="8" t="s">
        <v>6530</v>
      </c>
      <c r="G1613" s="8" t="s">
        <v>6531</v>
      </c>
      <c r="H1613" s="8" t="s">
        <v>3505</v>
      </c>
    </row>
    <row r="1614" spans="1:8" s="9" customFormat="1" ht="96.6">
      <c r="A1614" s="21">
        <v>10741</v>
      </c>
      <c r="B1614" s="8" t="s">
        <v>2016</v>
      </c>
      <c r="C1614" s="8" t="s">
        <v>2017</v>
      </c>
      <c r="D1614" s="8" t="s">
        <v>3708</v>
      </c>
      <c r="E1614" s="7">
        <v>101763</v>
      </c>
      <c r="F1614" s="8" t="s">
        <v>6532</v>
      </c>
      <c r="G1614" s="8" t="s">
        <v>6533</v>
      </c>
      <c r="H1614" s="8" t="s">
        <v>3500</v>
      </c>
    </row>
    <row r="1615" spans="1:8" s="9" customFormat="1" ht="41.4">
      <c r="A1615" s="21">
        <v>10741</v>
      </c>
      <c r="B1615" s="8" t="s">
        <v>2016</v>
      </c>
      <c r="C1615" s="8" t="s">
        <v>2017</v>
      </c>
      <c r="D1615" s="8" t="s">
        <v>3708</v>
      </c>
      <c r="E1615" s="7">
        <v>101973</v>
      </c>
      <c r="F1615" s="8" t="s">
        <v>6534</v>
      </c>
      <c r="G1615" s="8" t="s">
        <v>6535</v>
      </c>
      <c r="H1615" s="8" t="s">
        <v>3500</v>
      </c>
    </row>
    <row r="1616" spans="1:8" s="9" customFormat="1" ht="41.4">
      <c r="A1616" s="21">
        <v>10741</v>
      </c>
      <c r="B1616" s="8" t="s">
        <v>2016</v>
      </c>
      <c r="C1616" s="8" t="s">
        <v>2017</v>
      </c>
      <c r="D1616" s="8" t="s">
        <v>3708</v>
      </c>
      <c r="E1616" s="7">
        <v>101976</v>
      </c>
      <c r="F1616" s="8" t="s">
        <v>6536</v>
      </c>
      <c r="G1616" s="8" t="s">
        <v>6537</v>
      </c>
      <c r="H1616" s="8" t="s">
        <v>3500</v>
      </c>
    </row>
    <row r="1617" spans="1:8" s="9" customFormat="1" ht="55.2">
      <c r="A1617" s="21">
        <v>10741</v>
      </c>
      <c r="B1617" s="8" t="s">
        <v>2016</v>
      </c>
      <c r="C1617" s="8" t="s">
        <v>2017</v>
      </c>
      <c r="D1617" s="8" t="s">
        <v>3708</v>
      </c>
      <c r="E1617" s="7">
        <v>102009</v>
      </c>
      <c r="F1617" s="8" t="s">
        <v>6538</v>
      </c>
      <c r="G1617" s="8" t="s">
        <v>6539</v>
      </c>
      <c r="H1617" s="8" t="s">
        <v>3500</v>
      </c>
    </row>
    <row r="1618" spans="1:8" s="9" customFormat="1" ht="55.2">
      <c r="A1618" s="21">
        <v>10741</v>
      </c>
      <c r="B1618" s="8" t="s">
        <v>2016</v>
      </c>
      <c r="C1618" s="8" t="s">
        <v>2017</v>
      </c>
      <c r="D1618" s="8" t="s">
        <v>3708</v>
      </c>
      <c r="E1618" s="7">
        <v>102831</v>
      </c>
      <c r="F1618" s="8" t="s">
        <v>6540</v>
      </c>
      <c r="G1618" s="8" t="s">
        <v>6541</v>
      </c>
      <c r="H1618" s="8" t="s">
        <v>3500</v>
      </c>
    </row>
    <row r="1619" spans="1:8" s="9" customFormat="1" ht="41.4">
      <c r="A1619" s="21">
        <v>10741</v>
      </c>
      <c r="B1619" s="8" t="s">
        <v>2016</v>
      </c>
      <c r="C1619" s="8" t="s">
        <v>2017</v>
      </c>
      <c r="D1619" s="8" t="s">
        <v>3708</v>
      </c>
      <c r="E1619" s="7">
        <v>100684</v>
      </c>
      <c r="F1619" s="8" t="s">
        <v>6542</v>
      </c>
      <c r="G1619" s="8" t="s">
        <v>6543</v>
      </c>
      <c r="H1619" s="8" t="s">
        <v>3500</v>
      </c>
    </row>
    <row r="1620" spans="1:8" s="9" customFormat="1" ht="69">
      <c r="A1620" s="21">
        <v>10741</v>
      </c>
      <c r="B1620" s="8" t="s">
        <v>2016</v>
      </c>
      <c r="C1620" s="8" t="s">
        <v>2017</v>
      </c>
      <c r="D1620" s="8" t="s">
        <v>3708</v>
      </c>
      <c r="E1620" s="7">
        <v>100405</v>
      </c>
      <c r="F1620" s="8" t="s">
        <v>6544</v>
      </c>
      <c r="G1620" s="8" t="s">
        <v>6545</v>
      </c>
      <c r="H1620" s="8" t="s">
        <v>3500</v>
      </c>
    </row>
    <row r="1621" spans="1:8" s="9" customFormat="1" ht="41.4">
      <c r="A1621" s="21">
        <v>10741</v>
      </c>
      <c r="B1621" s="8" t="s">
        <v>2016</v>
      </c>
      <c r="C1621" s="8" t="s">
        <v>2017</v>
      </c>
      <c r="D1621" s="8" t="s">
        <v>3708</v>
      </c>
      <c r="E1621" s="7">
        <v>100407</v>
      </c>
      <c r="F1621" s="8" t="s">
        <v>6546</v>
      </c>
      <c r="G1621" s="8" t="s">
        <v>6547</v>
      </c>
      <c r="H1621" s="8" t="s">
        <v>3500</v>
      </c>
    </row>
    <row r="1622" spans="1:8" s="9" customFormat="1" ht="41.4">
      <c r="A1622" s="21">
        <v>10742</v>
      </c>
      <c r="B1622" s="8" t="s">
        <v>2034</v>
      </c>
      <c r="C1622" s="8" t="s">
        <v>2035</v>
      </c>
      <c r="D1622" s="8" t="s">
        <v>3497</v>
      </c>
      <c r="E1622" s="7">
        <v>101582</v>
      </c>
      <c r="F1622" s="8" t="s">
        <v>6548</v>
      </c>
      <c r="G1622" s="8" t="s">
        <v>6549</v>
      </c>
      <c r="H1622" s="8" t="s">
        <v>3505</v>
      </c>
    </row>
    <row r="1623" spans="1:8" s="9" customFormat="1" ht="96.6">
      <c r="A1623" s="21">
        <v>10742</v>
      </c>
      <c r="B1623" s="8" t="s">
        <v>2034</v>
      </c>
      <c r="C1623" s="8" t="s">
        <v>2035</v>
      </c>
      <c r="D1623" s="8" t="s">
        <v>3497</v>
      </c>
      <c r="E1623" s="7">
        <v>103010</v>
      </c>
      <c r="F1623" s="8" t="s">
        <v>6550</v>
      </c>
      <c r="G1623" s="8" t="s">
        <v>6551</v>
      </c>
      <c r="H1623" s="8" t="s">
        <v>3505</v>
      </c>
    </row>
    <row r="1624" spans="1:8" s="9" customFormat="1" ht="41.4">
      <c r="A1624" s="21">
        <v>10742</v>
      </c>
      <c r="B1624" s="8" t="s">
        <v>2034</v>
      </c>
      <c r="C1624" s="8" t="s">
        <v>2035</v>
      </c>
      <c r="D1624" s="8" t="s">
        <v>3497</v>
      </c>
      <c r="E1624" s="7">
        <v>103853</v>
      </c>
      <c r="F1624" s="8" t="s">
        <v>6552</v>
      </c>
      <c r="G1624" s="8" t="s">
        <v>6553</v>
      </c>
      <c r="H1624" s="8" t="s">
        <v>3500</v>
      </c>
    </row>
    <row r="1625" spans="1:8" s="9" customFormat="1" ht="41.4">
      <c r="A1625" s="21">
        <v>10742</v>
      </c>
      <c r="B1625" s="8" t="s">
        <v>2034</v>
      </c>
      <c r="C1625" s="8" t="s">
        <v>2035</v>
      </c>
      <c r="D1625" s="8" t="s">
        <v>3497</v>
      </c>
      <c r="E1625" s="7">
        <v>103855</v>
      </c>
      <c r="F1625" s="8" t="s">
        <v>6554</v>
      </c>
      <c r="G1625" s="8" t="s">
        <v>6555</v>
      </c>
      <c r="H1625" s="8" t="s">
        <v>3505</v>
      </c>
    </row>
    <row r="1626" spans="1:8" s="9" customFormat="1" ht="41.4">
      <c r="A1626" s="21">
        <v>10742</v>
      </c>
      <c r="B1626" s="8" t="s">
        <v>2034</v>
      </c>
      <c r="C1626" s="8" t="s">
        <v>2035</v>
      </c>
      <c r="D1626" s="8" t="s">
        <v>3497</v>
      </c>
      <c r="E1626" s="7">
        <v>103857</v>
      </c>
      <c r="F1626" s="8" t="s">
        <v>6556</v>
      </c>
      <c r="G1626" s="8" t="s">
        <v>6557</v>
      </c>
      <c r="H1626" s="8" t="s">
        <v>3505</v>
      </c>
    </row>
    <row r="1627" spans="1:8" s="9" customFormat="1" ht="41.4">
      <c r="A1627" s="21">
        <v>10742</v>
      </c>
      <c r="B1627" s="8" t="s">
        <v>2034</v>
      </c>
      <c r="C1627" s="8" t="s">
        <v>2035</v>
      </c>
      <c r="D1627" s="8" t="s">
        <v>3497</v>
      </c>
      <c r="E1627" s="7">
        <v>103859</v>
      </c>
      <c r="F1627" s="8" t="s">
        <v>6558</v>
      </c>
      <c r="G1627" s="8" t="s">
        <v>6559</v>
      </c>
      <c r="H1627" s="8" t="s">
        <v>3505</v>
      </c>
    </row>
    <row r="1628" spans="1:8" s="9" customFormat="1">
      <c r="A1628" s="21">
        <v>10742</v>
      </c>
      <c r="B1628" s="8" t="s">
        <v>2034</v>
      </c>
      <c r="C1628" s="8" t="s">
        <v>2035</v>
      </c>
      <c r="D1628" s="8" t="s">
        <v>3597</v>
      </c>
      <c r="E1628" s="7">
        <v>100561</v>
      </c>
      <c r="F1628" s="8" t="s">
        <v>6560</v>
      </c>
      <c r="G1628" s="8" t="s">
        <v>6560</v>
      </c>
      <c r="H1628" s="8" t="s">
        <v>3600</v>
      </c>
    </row>
    <row r="1629" spans="1:8" s="9" customFormat="1" ht="82.8">
      <c r="A1629" s="21">
        <v>10742</v>
      </c>
      <c r="B1629" s="8" t="s">
        <v>2034</v>
      </c>
      <c r="C1629" s="8" t="s">
        <v>2035</v>
      </c>
      <c r="D1629" s="8" t="s">
        <v>3491</v>
      </c>
      <c r="E1629" s="7">
        <v>101078</v>
      </c>
      <c r="F1629" s="8" t="s">
        <v>6561</v>
      </c>
      <c r="G1629" s="8" t="s">
        <v>6562</v>
      </c>
      <c r="H1629" s="8" t="s">
        <v>3640</v>
      </c>
    </row>
    <row r="1630" spans="1:8" s="9" customFormat="1" ht="41.4">
      <c r="A1630" s="21">
        <v>10742</v>
      </c>
      <c r="B1630" s="8" t="s">
        <v>2034</v>
      </c>
      <c r="C1630" s="8" t="s">
        <v>2035</v>
      </c>
      <c r="D1630" s="8" t="s">
        <v>3491</v>
      </c>
      <c r="E1630" s="7">
        <v>101114</v>
      </c>
      <c r="F1630" s="8" t="s">
        <v>6563</v>
      </c>
      <c r="G1630" s="8" t="s">
        <v>6564</v>
      </c>
      <c r="H1630" s="8" t="s">
        <v>3640</v>
      </c>
    </row>
    <row r="1631" spans="1:8" s="9" customFormat="1" ht="41.4">
      <c r="A1631" s="21">
        <v>10742</v>
      </c>
      <c r="B1631" s="8" t="s">
        <v>2034</v>
      </c>
      <c r="C1631" s="8" t="s">
        <v>2035</v>
      </c>
      <c r="D1631" s="8" t="s">
        <v>3692</v>
      </c>
      <c r="E1631" s="7">
        <v>100878</v>
      </c>
      <c r="F1631" s="8" t="s">
        <v>6565</v>
      </c>
      <c r="G1631" s="8" t="s">
        <v>6566</v>
      </c>
      <c r="H1631" s="8" t="s">
        <v>6567</v>
      </c>
    </row>
    <row r="1632" spans="1:8" s="9" customFormat="1" ht="41.4">
      <c r="A1632" s="21">
        <v>10742</v>
      </c>
      <c r="B1632" s="8" t="s">
        <v>2034</v>
      </c>
      <c r="C1632" s="8" t="s">
        <v>2035</v>
      </c>
      <c r="D1632" s="8" t="s">
        <v>3692</v>
      </c>
      <c r="E1632" s="7">
        <v>100902</v>
      </c>
      <c r="F1632" s="8" t="s">
        <v>6568</v>
      </c>
      <c r="G1632" s="8" t="s">
        <v>6569</v>
      </c>
      <c r="H1632" s="8" t="s">
        <v>6570</v>
      </c>
    </row>
    <row r="1633" spans="1:8" s="9" customFormat="1" ht="55.2">
      <c r="A1633" s="21">
        <v>10742</v>
      </c>
      <c r="B1633" s="8" t="s">
        <v>2034</v>
      </c>
      <c r="C1633" s="8" t="s">
        <v>2035</v>
      </c>
      <c r="D1633" s="8" t="s">
        <v>3708</v>
      </c>
      <c r="E1633" s="7">
        <v>102034</v>
      </c>
      <c r="F1633" s="8" t="s">
        <v>6571</v>
      </c>
      <c r="G1633" s="8" t="s">
        <v>6572</v>
      </c>
      <c r="H1633" s="8" t="s">
        <v>3500</v>
      </c>
    </row>
    <row r="1634" spans="1:8" s="9" customFormat="1" ht="41.4">
      <c r="A1634" s="21">
        <v>10743</v>
      </c>
      <c r="B1634" s="8" t="s">
        <v>2050</v>
      </c>
      <c r="C1634" s="8" t="s">
        <v>2051</v>
      </c>
      <c r="D1634" s="8" t="s">
        <v>3497</v>
      </c>
      <c r="E1634" s="7">
        <v>101561</v>
      </c>
      <c r="F1634" s="8" t="s">
        <v>6573</v>
      </c>
      <c r="G1634" s="8" t="s">
        <v>6574</v>
      </c>
      <c r="H1634" s="8" t="s">
        <v>3505</v>
      </c>
    </row>
    <row r="1635" spans="1:8" s="9" customFormat="1" ht="96.6">
      <c r="A1635" s="21">
        <v>10743</v>
      </c>
      <c r="B1635" s="8" t="s">
        <v>2050</v>
      </c>
      <c r="C1635" s="8" t="s">
        <v>2051</v>
      </c>
      <c r="D1635" s="8" t="s">
        <v>3497</v>
      </c>
      <c r="E1635" s="7">
        <v>102933</v>
      </c>
      <c r="F1635" s="8" t="s">
        <v>6575</v>
      </c>
      <c r="G1635" s="8" t="s">
        <v>6576</v>
      </c>
      <c r="H1635" s="8" t="s">
        <v>3505</v>
      </c>
    </row>
    <row r="1636" spans="1:8" s="9" customFormat="1" ht="96.6">
      <c r="A1636" s="21">
        <v>10743</v>
      </c>
      <c r="B1636" s="8" t="s">
        <v>2050</v>
      </c>
      <c r="C1636" s="8" t="s">
        <v>2051</v>
      </c>
      <c r="D1636" s="8" t="s">
        <v>3497</v>
      </c>
      <c r="E1636" s="7">
        <v>103289</v>
      </c>
      <c r="F1636" s="8" t="s">
        <v>6577</v>
      </c>
      <c r="G1636" s="8" t="s">
        <v>6578</v>
      </c>
      <c r="H1636" s="8" t="s">
        <v>3505</v>
      </c>
    </row>
    <row r="1637" spans="1:8" s="9" customFormat="1" ht="96.6">
      <c r="A1637" s="21">
        <v>10743</v>
      </c>
      <c r="B1637" s="8" t="s">
        <v>2050</v>
      </c>
      <c r="C1637" s="8" t="s">
        <v>2051</v>
      </c>
      <c r="D1637" s="8" t="s">
        <v>3497</v>
      </c>
      <c r="E1637" s="7">
        <v>103343</v>
      </c>
      <c r="F1637" s="8" t="s">
        <v>6579</v>
      </c>
      <c r="G1637" s="8" t="s">
        <v>6580</v>
      </c>
      <c r="H1637" s="8" t="s">
        <v>3505</v>
      </c>
    </row>
    <row r="1638" spans="1:8" s="9" customFormat="1" ht="41.4">
      <c r="A1638" s="21">
        <v>10743</v>
      </c>
      <c r="B1638" s="8" t="s">
        <v>2050</v>
      </c>
      <c r="C1638" s="8" t="s">
        <v>2051</v>
      </c>
      <c r="D1638" s="8" t="s">
        <v>3497</v>
      </c>
      <c r="E1638" s="7">
        <v>103694</v>
      </c>
      <c r="F1638" s="8" t="s">
        <v>6581</v>
      </c>
      <c r="G1638" s="8" t="s">
        <v>6582</v>
      </c>
      <c r="H1638" s="8" t="s">
        <v>3500</v>
      </c>
    </row>
    <row r="1639" spans="1:8" s="9" customFormat="1" ht="41.4">
      <c r="A1639" s="21">
        <v>10743</v>
      </c>
      <c r="B1639" s="8" t="s">
        <v>2050</v>
      </c>
      <c r="C1639" s="8" t="s">
        <v>2051</v>
      </c>
      <c r="D1639" s="8" t="s">
        <v>3497</v>
      </c>
      <c r="E1639" s="7">
        <v>103697</v>
      </c>
      <c r="F1639" s="8" t="s">
        <v>6583</v>
      </c>
      <c r="G1639" s="8" t="s">
        <v>6584</v>
      </c>
      <c r="H1639" s="8" t="s">
        <v>3505</v>
      </c>
    </row>
    <row r="1640" spans="1:8" s="9" customFormat="1" ht="41.4">
      <c r="A1640" s="21">
        <v>10743</v>
      </c>
      <c r="B1640" s="8" t="s">
        <v>2050</v>
      </c>
      <c r="C1640" s="8" t="s">
        <v>2051</v>
      </c>
      <c r="D1640" s="8" t="s">
        <v>3497</v>
      </c>
      <c r="E1640" s="7">
        <v>103699</v>
      </c>
      <c r="F1640" s="8" t="s">
        <v>6585</v>
      </c>
      <c r="G1640" s="8" t="s">
        <v>6586</v>
      </c>
      <c r="H1640" s="8" t="s">
        <v>3505</v>
      </c>
    </row>
    <row r="1641" spans="1:8" s="9" customFormat="1" ht="41.4">
      <c r="A1641" s="21">
        <v>10743</v>
      </c>
      <c r="B1641" s="8" t="s">
        <v>2050</v>
      </c>
      <c r="C1641" s="8" t="s">
        <v>2051</v>
      </c>
      <c r="D1641" s="8" t="s">
        <v>3497</v>
      </c>
      <c r="E1641" s="7">
        <v>103702</v>
      </c>
      <c r="F1641" s="8" t="s">
        <v>6587</v>
      </c>
      <c r="G1641" s="8" t="s">
        <v>6588</v>
      </c>
      <c r="H1641" s="8" t="s">
        <v>3505</v>
      </c>
    </row>
    <row r="1642" spans="1:8" s="9" customFormat="1" ht="27.6">
      <c r="A1642" s="21">
        <v>10743</v>
      </c>
      <c r="B1642" s="8" t="s">
        <v>2050</v>
      </c>
      <c r="C1642" s="8" t="s">
        <v>2051</v>
      </c>
      <c r="D1642" s="8" t="s">
        <v>3497</v>
      </c>
      <c r="E1642" s="7">
        <v>103706</v>
      </c>
      <c r="F1642" s="8" t="s">
        <v>6589</v>
      </c>
      <c r="G1642" s="8" t="s">
        <v>6590</v>
      </c>
      <c r="H1642" s="8" t="s">
        <v>3505</v>
      </c>
    </row>
    <row r="1643" spans="1:8" s="9" customFormat="1" ht="41.4">
      <c r="A1643" s="21">
        <v>10743</v>
      </c>
      <c r="B1643" s="8" t="s">
        <v>2050</v>
      </c>
      <c r="C1643" s="8" t="s">
        <v>2051</v>
      </c>
      <c r="D1643" s="8" t="s">
        <v>3497</v>
      </c>
      <c r="E1643" s="7">
        <v>103709</v>
      </c>
      <c r="F1643" s="8" t="s">
        <v>6591</v>
      </c>
      <c r="G1643" s="8" t="s">
        <v>6592</v>
      </c>
      <c r="H1643" s="8" t="s">
        <v>3505</v>
      </c>
    </row>
    <row r="1644" spans="1:8" s="9" customFormat="1" ht="41.4">
      <c r="A1644" s="21">
        <v>10743</v>
      </c>
      <c r="B1644" s="8" t="s">
        <v>2050</v>
      </c>
      <c r="C1644" s="8" t="s">
        <v>2051</v>
      </c>
      <c r="D1644" s="8" t="s">
        <v>3597</v>
      </c>
      <c r="E1644" s="7">
        <v>100558</v>
      </c>
      <c r="F1644" s="8" t="s">
        <v>6593</v>
      </c>
      <c r="G1644" s="8" t="s">
        <v>6594</v>
      </c>
      <c r="H1644" s="8" t="s">
        <v>3600</v>
      </c>
    </row>
    <row r="1645" spans="1:8" s="9" customFormat="1" ht="27.6">
      <c r="A1645" s="21">
        <v>10743</v>
      </c>
      <c r="B1645" s="8" t="s">
        <v>2050</v>
      </c>
      <c r="C1645" s="8" t="s">
        <v>2051</v>
      </c>
      <c r="D1645" s="8" t="s">
        <v>3597</v>
      </c>
      <c r="E1645" s="7">
        <v>100164</v>
      </c>
      <c r="F1645" s="8" t="s">
        <v>6595</v>
      </c>
      <c r="G1645" s="8" t="s">
        <v>6595</v>
      </c>
      <c r="H1645" s="8" t="s">
        <v>3600</v>
      </c>
    </row>
    <row r="1646" spans="1:8" s="9" customFormat="1" ht="41.4">
      <c r="A1646" s="21">
        <v>10743</v>
      </c>
      <c r="B1646" s="8" t="s">
        <v>2050</v>
      </c>
      <c r="C1646" s="8" t="s">
        <v>2051</v>
      </c>
      <c r="D1646" s="8" t="s">
        <v>3491</v>
      </c>
      <c r="E1646" s="7">
        <v>101035</v>
      </c>
      <c r="F1646" s="8" t="s">
        <v>6596</v>
      </c>
      <c r="G1646" s="8" t="s">
        <v>6597</v>
      </c>
      <c r="H1646" s="8" t="s">
        <v>3640</v>
      </c>
    </row>
    <row r="1647" spans="1:8" s="9" customFormat="1" ht="27.6">
      <c r="A1647" s="21">
        <v>10743</v>
      </c>
      <c r="B1647" s="8" t="s">
        <v>2050</v>
      </c>
      <c r="C1647" s="8" t="s">
        <v>2051</v>
      </c>
      <c r="D1647" s="8" t="s">
        <v>3491</v>
      </c>
      <c r="E1647" s="7">
        <v>102134</v>
      </c>
      <c r="F1647" s="8" t="s">
        <v>6598</v>
      </c>
      <c r="G1647" s="8" t="s">
        <v>6598</v>
      </c>
      <c r="H1647" s="8" t="s">
        <v>3500</v>
      </c>
    </row>
    <row r="1648" spans="1:8" s="9" customFormat="1" ht="27.6">
      <c r="A1648" s="21">
        <v>10743</v>
      </c>
      <c r="B1648" s="8" t="s">
        <v>2050</v>
      </c>
      <c r="C1648" s="8" t="s">
        <v>2051</v>
      </c>
      <c r="D1648" s="8" t="s">
        <v>3491</v>
      </c>
      <c r="E1648" s="7">
        <v>102142</v>
      </c>
      <c r="F1648" s="8" t="s">
        <v>6599</v>
      </c>
      <c r="G1648" s="8" t="s">
        <v>6599</v>
      </c>
      <c r="H1648" s="8" t="s">
        <v>3500</v>
      </c>
    </row>
    <row r="1649" spans="1:8" s="9" customFormat="1" ht="27.6">
      <c r="A1649" s="21">
        <v>10743</v>
      </c>
      <c r="B1649" s="8" t="s">
        <v>2050</v>
      </c>
      <c r="C1649" s="8" t="s">
        <v>2051</v>
      </c>
      <c r="D1649" s="8" t="s">
        <v>3491</v>
      </c>
      <c r="E1649" s="7">
        <v>102161</v>
      </c>
      <c r="F1649" s="8" t="s">
        <v>6600</v>
      </c>
      <c r="G1649" s="8" t="s">
        <v>6600</v>
      </c>
      <c r="H1649" s="8" t="s">
        <v>3500</v>
      </c>
    </row>
    <row r="1650" spans="1:8" s="9" customFormat="1" ht="41.4">
      <c r="A1650" s="21">
        <v>10743</v>
      </c>
      <c r="B1650" s="8" t="s">
        <v>2050</v>
      </c>
      <c r="C1650" s="8" t="s">
        <v>2051</v>
      </c>
      <c r="D1650" s="8" t="s">
        <v>3692</v>
      </c>
      <c r="E1650" s="7">
        <v>101280</v>
      </c>
      <c r="F1650" s="8" t="s">
        <v>6601</v>
      </c>
      <c r="G1650" s="8" t="s">
        <v>6602</v>
      </c>
      <c r="H1650" s="8" t="s">
        <v>6603</v>
      </c>
    </row>
    <row r="1651" spans="1:8" s="9" customFormat="1" ht="41.4">
      <c r="A1651" s="21">
        <v>10743</v>
      </c>
      <c r="B1651" s="8" t="s">
        <v>2050</v>
      </c>
      <c r="C1651" s="8" t="s">
        <v>2051</v>
      </c>
      <c r="D1651" s="8" t="s">
        <v>3692</v>
      </c>
      <c r="E1651" s="7">
        <v>101287</v>
      </c>
      <c r="F1651" s="8" t="s">
        <v>6604</v>
      </c>
      <c r="G1651" s="8" t="s">
        <v>6605</v>
      </c>
      <c r="H1651" s="8" t="s">
        <v>6606</v>
      </c>
    </row>
    <row r="1652" spans="1:8" s="9" customFormat="1" ht="41.4">
      <c r="A1652" s="21">
        <v>10743</v>
      </c>
      <c r="B1652" s="8" t="s">
        <v>2050</v>
      </c>
      <c r="C1652" s="8" t="s">
        <v>2051</v>
      </c>
      <c r="D1652" s="8" t="s">
        <v>3708</v>
      </c>
      <c r="E1652" s="7">
        <v>102157</v>
      </c>
      <c r="F1652" s="8" t="s">
        <v>6607</v>
      </c>
      <c r="G1652" s="8" t="s">
        <v>6608</v>
      </c>
      <c r="H1652" s="8" t="s">
        <v>3500</v>
      </c>
    </row>
    <row r="1653" spans="1:8" s="9" customFormat="1" ht="41.4">
      <c r="A1653" s="21">
        <v>10743</v>
      </c>
      <c r="B1653" s="8" t="s">
        <v>2050</v>
      </c>
      <c r="C1653" s="8" t="s">
        <v>2051</v>
      </c>
      <c r="D1653" s="8" t="s">
        <v>3708</v>
      </c>
      <c r="E1653" s="7">
        <v>101870</v>
      </c>
      <c r="F1653" s="8" t="s">
        <v>6609</v>
      </c>
      <c r="G1653" s="8" t="s">
        <v>6610</v>
      </c>
      <c r="H1653" s="8" t="s">
        <v>3500</v>
      </c>
    </row>
    <row r="1654" spans="1:8" s="9" customFormat="1" ht="55.2">
      <c r="A1654" s="21">
        <v>10743</v>
      </c>
      <c r="B1654" s="8" t="s">
        <v>2050</v>
      </c>
      <c r="C1654" s="8" t="s">
        <v>2051</v>
      </c>
      <c r="D1654" s="8" t="s">
        <v>3708</v>
      </c>
      <c r="E1654" s="7">
        <v>102010</v>
      </c>
      <c r="F1654" s="8" t="s">
        <v>6611</v>
      </c>
      <c r="G1654" s="8" t="s">
        <v>6612</v>
      </c>
      <c r="H1654" s="8" t="s">
        <v>3500</v>
      </c>
    </row>
    <row r="1655" spans="1:8" s="9" customFormat="1" ht="27.6">
      <c r="A1655" s="21">
        <v>10743</v>
      </c>
      <c r="B1655" s="8" t="s">
        <v>2050</v>
      </c>
      <c r="C1655" s="8" t="s">
        <v>2051</v>
      </c>
      <c r="D1655" s="8" t="s">
        <v>3708</v>
      </c>
      <c r="E1655" s="7">
        <v>100230</v>
      </c>
      <c r="F1655" s="8" t="s">
        <v>6613</v>
      </c>
      <c r="G1655" s="8" t="s">
        <v>6614</v>
      </c>
      <c r="H1655" s="8" t="s">
        <v>6603</v>
      </c>
    </row>
    <row r="1656" spans="1:8" s="9" customFormat="1" ht="27.6">
      <c r="A1656" s="21">
        <v>10743</v>
      </c>
      <c r="B1656" s="8" t="s">
        <v>2050</v>
      </c>
      <c r="C1656" s="8" t="s">
        <v>2051</v>
      </c>
      <c r="D1656" s="8" t="s">
        <v>3708</v>
      </c>
      <c r="E1656" s="7">
        <v>100387</v>
      </c>
      <c r="F1656" s="8" t="s">
        <v>6615</v>
      </c>
      <c r="G1656" s="8" t="s">
        <v>6616</v>
      </c>
      <c r="H1656" s="8" t="s">
        <v>3505</v>
      </c>
    </row>
    <row r="1657" spans="1:8" s="9" customFormat="1" ht="41.4">
      <c r="A1657" s="21">
        <v>10744</v>
      </c>
      <c r="B1657" s="8" t="s">
        <v>2062</v>
      </c>
      <c r="C1657" s="8" t="s">
        <v>2063</v>
      </c>
      <c r="D1657" s="8" t="s">
        <v>3497</v>
      </c>
      <c r="E1657" s="7">
        <v>101581</v>
      </c>
      <c r="F1657" s="8" t="s">
        <v>6617</v>
      </c>
      <c r="G1657" s="8" t="s">
        <v>6618</v>
      </c>
      <c r="H1657" s="8" t="s">
        <v>3505</v>
      </c>
    </row>
    <row r="1658" spans="1:8" s="9" customFormat="1" ht="110.4">
      <c r="A1658" s="21">
        <v>10744</v>
      </c>
      <c r="B1658" s="8" t="s">
        <v>2062</v>
      </c>
      <c r="C1658" s="8" t="s">
        <v>2063</v>
      </c>
      <c r="D1658" s="8" t="s">
        <v>3497</v>
      </c>
      <c r="E1658" s="7">
        <v>103005</v>
      </c>
      <c r="F1658" s="8" t="s">
        <v>6619</v>
      </c>
      <c r="G1658" s="8" t="s">
        <v>6620</v>
      </c>
      <c r="H1658" s="8" t="s">
        <v>3505</v>
      </c>
    </row>
    <row r="1659" spans="1:8" s="9" customFormat="1" ht="96.6">
      <c r="A1659" s="21">
        <v>10744</v>
      </c>
      <c r="B1659" s="8" t="s">
        <v>2062</v>
      </c>
      <c r="C1659" s="8" t="s">
        <v>2063</v>
      </c>
      <c r="D1659" s="8" t="s">
        <v>3497</v>
      </c>
      <c r="E1659" s="7">
        <v>103007</v>
      </c>
      <c r="F1659" s="8" t="s">
        <v>6621</v>
      </c>
      <c r="G1659" s="8" t="s">
        <v>6622</v>
      </c>
      <c r="H1659" s="8" t="s">
        <v>3505</v>
      </c>
    </row>
    <row r="1660" spans="1:8" s="9" customFormat="1" ht="96.6">
      <c r="A1660" s="21">
        <v>10744</v>
      </c>
      <c r="B1660" s="8" t="s">
        <v>2062</v>
      </c>
      <c r="C1660" s="8" t="s">
        <v>2063</v>
      </c>
      <c r="D1660" s="8" t="s">
        <v>3497</v>
      </c>
      <c r="E1660" s="7">
        <v>103341</v>
      </c>
      <c r="F1660" s="8" t="s">
        <v>6623</v>
      </c>
      <c r="G1660" s="8" t="s">
        <v>6624</v>
      </c>
      <c r="H1660" s="8" t="s">
        <v>3505</v>
      </c>
    </row>
    <row r="1661" spans="1:8" s="9" customFormat="1" ht="41.4">
      <c r="A1661" s="21">
        <v>10744</v>
      </c>
      <c r="B1661" s="8" t="s">
        <v>2062</v>
      </c>
      <c r="C1661" s="8" t="s">
        <v>2063</v>
      </c>
      <c r="D1661" s="8" t="s">
        <v>3497</v>
      </c>
      <c r="E1661" s="7">
        <v>103843</v>
      </c>
      <c r="F1661" s="8" t="s">
        <v>6625</v>
      </c>
      <c r="G1661" s="8" t="s">
        <v>6626</v>
      </c>
      <c r="H1661" s="8" t="s">
        <v>3500</v>
      </c>
    </row>
    <row r="1662" spans="1:8" s="9" customFormat="1" ht="55.2">
      <c r="A1662" s="21">
        <v>10744</v>
      </c>
      <c r="B1662" s="8" t="s">
        <v>2062</v>
      </c>
      <c r="C1662" s="8" t="s">
        <v>2063</v>
      </c>
      <c r="D1662" s="8" t="s">
        <v>3497</v>
      </c>
      <c r="E1662" s="7">
        <v>103844</v>
      </c>
      <c r="F1662" s="8" t="s">
        <v>6627</v>
      </c>
      <c r="G1662" s="8" t="s">
        <v>6628</v>
      </c>
      <c r="H1662" s="8" t="s">
        <v>3505</v>
      </c>
    </row>
    <row r="1663" spans="1:8" s="9" customFormat="1" ht="41.4">
      <c r="A1663" s="21">
        <v>10744</v>
      </c>
      <c r="B1663" s="8" t="s">
        <v>2062</v>
      </c>
      <c r="C1663" s="8" t="s">
        <v>2063</v>
      </c>
      <c r="D1663" s="8" t="s">
        <v>3497</v>
      </c>
      <c r="E1663" s="7">
        <v>103845</v>
      </c>
      <c r="F1663" s="8" t="s">
        <v>6629</v>
      </c>
      <c r="G1663" s="8" t="s">
        <v>6630</v>
      </c>
      <c r="H1663" s="8" t="s">
        <v>3505</v>
      </c>
    </row>
    <row r="1664" spans="1:8" s="9" customFormat="1" ht="41.4">
      <c r="A1664" s="21">
        <v>10744</v>
      </c>
      <c r="B1664" s="8" t="s">
        <v>2062</v>
      </c>
      <c r="C1664" s="8" t="s">
        <v>2063</v>
      </c>
      <c r="D1664" s="8" t="s">
        <v>3497</v>
      </c>
      <c r="E1664" s="7">
        <v>103846</v>
      </c>
      <c r="F1664" s="8" t="s">
        <v>6631</v>
      </c>
      <c r="G1664" s="8" t="s">
        <v>6632</v>
      </c>
      <c r="H1664" s="8" t="s">
        <v>3505</v>
      </c>
    </row>
    <row r="1665" spans="1:8" s="9" customFormat="1" ht="41.4">
      <c r="A1665" s="21">
        <v>10744</v>
      </c>
      <c r="B1665" s="8" t="s">
        <v>2062</v>
      </c>
      <c r="C1665" s="8" t="s">
        <v>2063</v>
      </c>
      <c r="D1665" s="8" t="s">
        <v>3497</v>
      </c>
      <c r="E1665" s="7">
        <v>103850</v>
      </c>
      <c r="F1665" s="8" t="s">
        <v>6633</v>
      </c>
      <c r="G1665" s="8" t="s">
        <v>6634</v>
      </c>
      <c r="H1665" s="8" t="s">
        <v>3505</v>
      </c>
    </row>
    <row r="1666" spans="1:8" s="9" customFormat="1" ht="27.6">
      <c r="A1666" s="21">
        <v>10744</v>
      </c>
      <c r="B1666" s="8" t="s">
        <v>2062</v>
      </c>
      <c r="C1666" s="8" t="s">
        <v>2063</v>
      </c>
      <c r="D1666" s="8" t="s">
        <v>3597</v>
      </c>
      <c r="E1666" s="7">
        <v>100178</v>
      </c>
      <c r="F1666" s="8" t="s">
        <v>6635</v>
      </c>
      <c r="G1666" s="8" t="s">
        <v>6636</v>
      </c>
      <c r="H1666" s="8" t="s">
        <v>3600</v>
      </c>
    </row>
    <row r="1667" spans="1:8" s="9" customFormat="1" ht="27.6">
      <c r="A1667" s="21">
        <v>10744</v>
      </c>
      <c r="B1667" s="8" t="s">
        <v>2062</v>
      </c>
      <c r="C1667" s="8" t="s">
        <v>2063</v>
      </c>
      <c r="D1667" s="8" t="s">
        <v>3597</v>
      </c>
      <c r="E1667" s="7">
        <v>100581</v>
      </c>
      <c r="F1667" s="8" t="s">
        <v>6637</v>
      </c>
      <c r="G1667" s="8" t="s">
        <v>6638</v>
      </c>
      <c r="H1667" s="8" t="s">
        <v>3600</v>
      </c>
    </row>
    <row r="1668" spans="1:8" s="9" customFormat="1" ht="27.6">
      <c r="A1668" s="21">
        <v>10744</v>
      </c>
      <c r="B1668" s="8" t="s">
        <v>2062</v>
      </c>
      <c r="C1668" s="8" t="s">
        <v>2063</v>
      </c>
      <c r="D1668" s="8" t="s">
        <v>3491</v>
      </c>
      <c r="E1668" s="7">
        <v>103167</v>
      </c>
      <c r="F1668" s="8" t="s">
        <v>6639</v>
      </c>
      <c r="G1668" s="8" t="s">
        <v>6640</v>
      </c>
      <c r="H1668" s="8" t="s">
        <v>3505</v>
      </c>
    </row>
    <row r="1669" spans="1:8" s="9" customFormat="1" ht="41.4">
      <c r="A1669" s="21">
        <v>10744</v>
      </c>
      <c r="B1669" s="8" t="s">
        <v>2062</v>
      </c>
      <c r="C1669" s="8" t="s">
        <v>2063</v>
      </c>
      <c r="D1669" s="8" t="s">
        <v>3491</v>
      </c>
      <c r="E1669" s="7">
        <v>102152</v>
      </c>
      <c r="F1669" s="8" t="s">
        <v>6641</v>
      </c>
      <c r="G1669" s="8" t="s">
        <v>6642</v>
      </c>
      <c r="H1669" s="8" t="s">
        <v>3500</v>
      </c>
    </row>
    <row r="1670" spans="1:8" s="9" customFormat="1" ht="41.4">
      <c r="A1670" s="21">
        <v>10744</v>
      </c>
      <c r="B1670" s="8" t="s">
        <v>2062</v>
      </c>
      <c r="C1670" s="8" t="s">
        <v>2063</v>
      </c>
      <c r="D1670" s="8" t="s">
        <v>3491</v>
      </c>
      <c r="E1670" s="7">
        <v>102264</v>
      </c>
      <c r="F1670" s="8" t="s">
        <v>6643</v>
      </c>
      <c r="G1670" s="8" t="s">
        <v>6644</v>
      </c>
      <c r="H1670" s="8" t="s">
        <v>3500</v>
      </c>
    </row>
    <row r="1671" spans="1:8" s="9" customFormat="1" ht="41.4">
      <c r="A1671" s="21">
        <v>10744</v>
      </c>
      <c r="B1671" s="8" t="s">
        <v>2062</v>
      </c>
      <c r="C1671" s="8" t="s">
        <v>2063</v>
      </c>
      <c r="D1671" s="8" t="s">
        <v>3491</v>
      </c>
      <c r="E1671" s="7">
        <v>102286</v>
      </c>
      <c r="F1671" s="8" t="s">
        <v>6645</v>
      </c>
      <c r="G1671" s="8" t="s">
        <v>6646</v>
      </c>
      <c r="H1671" s="8" t="s">
        <v>3500</v>
      </c>
    </row>
    <row r="1672" spans="1:8" s="9" customFormat="1" ht="55.2">
      <c r="A1672" s="21">
        <v>10744</v>
      </c>
      <c r="B1672" s="8" t="s">
        <v>2062</v>
      </c>
      <c r="C1672" s="8" t="s">
        <v>2063</v>
      </c>
      <c r="D1672" s="8" t="s">
        <v>3491</v>
      </c>
      <c r="E1672" s="7">
        <v>102463</v>
      </c>
      <c r="F1672" s="8" t="s">
        <v>6647</v>
      </c>
      <c r="G1672" s="8" t="s">
        <v>6648</v>
      </c>
      <c r="H1672" s="8" t="s">
        <v>3500</v>
      </c>
    </row>
    <row r="1673" spans="1:8" s="9" customFormat="1" ht="41.4">
      <c r="A1673" s="21">
        <v>10744</v>
      </c>
      <c r="B1673" s="8" t="s">
        <v>2062</v>
      </c>
      <c r="C1673" s="8" t="s">
        <v>2063</v>
      </c>
      <c r="D1673" s="8" t="s">
        <v>3491</v>
      </c>
      <c r="E1673" s="7">
        <v>101656</v>
      </c>
      <c r="F1673" s="8" t="s">
        <v>6649</v>
      </c>
      <c r="G1673" s="8" t="s">
        <v>6650</v>
      </c>
      <c r="H1673" s="8" t="s">
        <v>3600</v>
      </c>
    </row>
    <row r="1674" spans="1:8" s="9" customFormat="1" ht="27.6">
      <c r="A1674" s="21">
        <v>10744</v>
      </c>
      <c r="B1674" s="8" t="s">
        <v>2062</v>
      </c>
      <c r="C1674" s="8" t="s">
        <v>2063</v>
      </c>
      <c r="D1674" s="8" t="s">
        <v>3491</v>
      </c>
      <c r="E1674" s="7">
        <v>101758</v>
      </c>
      <c r="F1674" s="8" t="s">
        <v>6651</v>
      </c>
      <c r="G1674" s="8" t="s">
        <v>6652</v>
      </c>
      <c r="H1674" s="8" t="s">
        <v>3500</v>
      </c>
    </row>
    <row r="1675" spans="1:8" s="9" customFormat="1" ht="27.6">
      <c r="A1675" s="21">
        <v>10744</v>
      </c>
      <c r="B1675" s="8" t="s">
        <v>2062</v>
      </c>
      <c r="C1675" s="8" t="s">
        <v>2063</v>
      </c>
      <c r="D1675" s="8" t="s">
        <v>3491</v>
      </c>
      <c r="E1675" s="7">
        <v>101950</v>
      </c>
      <c r="F1675" s="8" t="s">
        <v>6653</v>
      </c>
      <c r="G1675" s="8" t="s">
        <v>6653</v>
      </c>
      <c r="H1675" s="8" t="s">
        <v>3500</v>
      </c>
    </row>
    <row r="1676" spans="1:8" s="9" customFormat="1" ht="41.4">
      <c r="A1676" s="21">
        <v>10744</v>
      </c>
      <c r="B1676" s="8" t="s">
        <v>2062</v>
      </c>
      <c r="C1676" s="8" t="s">
        <v>2063</v>
      </c>
      <c r="D1676" s="8" t="s">
        <v>3491</v>
      </c>
      <c r="E1676" s="7">
        <v>101109</v>
      </c>
      <c r="F1676" s="8" t="s">
        <v>6654</v>
      </c>
      <c r="G1676" s="8" t="s">
        <v>6655</v>
      </c>
      <c r="H1676" s="8" t="s">
        <v>3640</v>
      </c>
    </row>
    <row r="1677" spans="1:8" s="9" customFormat="1" ht="41.4">
      <c r="A1677" s="21">
        <v>10744</v>
      </c>
      <c r="B1677" s="8" t="s">
        <v>2062</v>
      </c>
      <c r="C1677" s="8" t="s">
        <v>2063</v>
      </c>
      <c r="D1677" s="8" t="s">
        <v>3692</v>
      </c>
      <c r="E1677" s="7">
        <v>101395</v>
      </c>
      <c r="F1677" s="8" t="s">
        <v>6656</v>
      </c>
      <c r="G1677" s="8" t="s">
        <v>6657</v>
      </c>
      <c r="H1677" s="8" t="s">
        <v>6658</v>
      </c>
    </row>
    <row r="1678" spans="1:8" s="9" customFormat="1" ht="41.4">
      <c r="A1678" s="21">
        <v>10744</v>
      </c>
      <c r="B1678" s="8" t="s">
        <v>2062</v>
      </c>
      <c r="C1678" s="8" t="s">
        <v>2063</v>
      </c>
      <c r="D1678" s="8" t="s">
        <v>3692</v>
      </c>
      <c r="E1678" s="7">
        <v>100797</v>
      </c>
      <c r="F1678" s="8" t="s">
        <v>6659</v>
      </c>
      <c r="G1678" s="8" t="s">
        <v>6660</v>
      </c>
      <c r="H1678" s="8" t="s">
        <v>6606</v>
      </c>
    </row>
    <row r="1679" spans="1:8" s="9" customFormat="1" ht="41.4">
      <c r="A1679" s="21">
        <v>10744</v>
      </c>
      <c r="B1679" s="8" t="s">
        <v>2062</v>
      </c>
      <c r="C1679" s="8" t="s">
        <v>2063</v>
      </c>
      <c r="D1679" s="8" t="s">
        <v>3692</v>
      </c>
      <c r="E1679" s="7">
        <v>100904</v>
      </c>
      <c r="F1679" s="8" t="s">
        <v>6661</v>
      </c>
      <c r="G1679" s="8" t="s">
        <v>6662</v>
      </c>
      <c r="H1679" s="8" t="s">
        <v>6663</v>
      </c>
    </row>
    <row r="1680" spans="1:8" s="9" customFormat="1" ht="27.6">
      <c r="A1680" s="21">
        <v>10744</v>
      </c>
      <c r="B1680" s="8" t="s">
        <v>2062</v>
      </c>
      <c r="C1680" s="8" t="s">
        <v>2063</v>
      </c>
      <c r="D1680" s="8" t="s">
        <v>3708</v>
      </c>
      <c r="E1680" s="7">
        <v>101278</v>
      </c>
      <c r="F1680" s="8" t="s">
        <v>6664</v>
      </c>
      <c r="G1680" s="8" t="s">
        <v>6665</v>
      </c>
      <c r="H1680" s="8" t="s">
        <v>6603</v>
      </c>
    </row>
    <row r="1681" spans="1:8" s="9" customFormat="1" ht="110.4">
      <c r="A1681" s="21">
        <v>10744</v>
      </c>
      <c r="B1681" s="8" t="s">
        <v>2062</v>
      </c>
      <c r="C1681" s="8" t="s">
        <v>2063</v>
      </c>
      <c r="D1681" s="8" t="s">
        <v>3708</v>
      </c>
      <c r="E1681" s="7">
        <v>102011</v>
      </c>
      <c r="F1681" s="8" t="s">
        <v>6666</v>
      </c>
      <c r="G1681" s="8" t="s">
        <v>6667</v>
      </c>
      <c r="H1681" s="8" t="s">
        <v>3500</v>
      </c>
    </row>
    <row r="1682" spans="1:8" s="9" customFormat="1" ht="55.2">
      <c r="A1682" s="21">
        <v>10744</v>
      </c>
      <c r="B1682" s="8" t="s">
        <v>2062</v>
      </c>
      <c r="C1682" s="8" t="s">
        <v>2063</v>
      </c>
      <c r="D1682" s="8" t="s">
        <v>3708</v>
      </c>
      <c r="E1682" s="7">
        <v>102033</v>
      </c>
      <c r="F1682" s="8" t="s">
        <v>6668</v>
      </c>
      <c r="G1682" s="8" t="s">
        <v>6669</v>
      </c>
      <c r="H1682" s="8" t="s">
        <v>3500</v>
      </c>
    </row>
    <row r="1683" spans="1:8" s="9" customFormat="1" ht="69">
      <c r="A1683" s="21">
        <v>10744</v>
      </c>
      <c r="B1683" s="8" t="s">
        <v>2062</v>
      </c>
      <c r="C1683" s="8" t="s">
        <v>2063</v>
      </c>
      <c r="D1683" s="8" t="s">
        <v>3708</v>
      </c>
      <c r="E1683" s="7">
        <v>103004</v>
      </c>
      <c r="F1683" s="8" t="s">
        <v>6670</v>
      </c>
      <c r="G1683" s="8" t="s">
        <v>6671</v>
      </c>
      <c r="H1683" s="8" t="s">
        <v>3500</v>
      </c>
    </row>
    <row r="1684" spans="1:8" s="9" customFormat="1" ht="69">
      <c r="A1684" s="21">
        <v>10744</v>
      </c>
      <c r="B1684" s="8" t="s">
        <v>2062</v>
      </c>
      <c r="C1684" s="8" t="s">
        <v>2063</v>
      </c>
      <c r="D1684" s="8" t="s">
        <v>3708</v>
      </c>
      <c r="E1684" s="7">
        <v>103340</v>
      </c>
      <c r="F1684" s="8" t="s">
        <v>6672</v>
      </c>
      <c r="G1684" s="8" t="s">
        <v>6673</v>
      </c>
      <c r="H1684" s="8" t="s">
        <v>3500</v>
      </c>
    </row>
    <row r="1685" spans="1:8" s="9" customFormat="1" ht="41.4">
      <c r="A1685" s="21">
        <v>10745</v>
      </c>
      <c r="B1685" s="8" t="s">
        <v>2074</v>
      </c>
      <c r="C1685" s="8" t="s">
        <v>2075</v>
      </c>
      <c r="D1685" s="8" t="s">
        <v>3497</v>
      </c>
      <c r="E1685" s="7">
        <v>104467</v>
      </c>
      <c r="F1685" s="8" t="s">
        <v>6674</v>
      </c>
      <c r="G1685" s="8" t="s">
        <v>6675</v>
      </c>
      <c r="H1685" s="8" t="s">
        <v>3505</v>
      </c>
    </row>
    <row r="1686" spans="1:8" s="9" customFormat="1" ht="41.4">
      <c r="A1686" s="21">
        <v>10745</v>
      </c>
      <c r="B1686" s="8" t="s">
        <v>2074</v>
      </c>
      <c r="C1686" s="8" t="s">
        <v>2075</v>
      </c>
      <c r="D1686" s="8" t="s">
        <v>3497</v>
      </c>
      <c r="E1686" s="7">
        <v>101563</v>
      </c>
      <c r="F1686" s="8" t="s">
        <v>6676</v>
      </c>
      <c r="G1686" s="8" t="s">
        <v>6677</v>
      </c>
      <c r="H1686" s="8" t="s">
        <v>3505</v>
      </c>
    </row>
    <row r="1687" spans="1:8" s="9" customFormat="1" ht="110.4">
      <c r="A1687" s="21">
        <v>10745</v>
      </c>
      <c r="B1687" s="8" t="s">
        <v>2074</v>
      </c>
      <c r="C1687" s="8" t="s">
        <v>2075</v>
      </c>
      <c r="D1687" s="8" t="s">
        <v>3497</v>
      </c>
      <c r="E1687" s="7">
        <v>102940</v>
      </c>
      <c r="F1687" s="8" t="s">
        <v>6678</v>
      </c>
      <c r="G1687" s="8" t="s">
        <v>6679</v>
      </c>
      <c r="H1687" s="8" t="s">
        <v>3505</v>
      </c>
    </row>
    <row r="1688" spans="1:8" s="9" customFormat="1" ht="110.4">
      <c r="A1688" s="21">
        <v>10745</v>
      </c>
      <c r="B1688" s="8" t="s">
        <v>2074</v>
      </c>
      <c r="C1688" s="8" t="s">
        <v>2075</v>
      </c>
      <c r="D1688" s="8" t="s">
        <v>3497</v>
      </c>
      <c r="E1688" s="7">
        <v>103293</v>
      </c>
      <c r="F1688" s="8" t="s">
        <v>6680</v>
      </c>
      <c r="G1688" s="8" t="s">
        <v>6681</v>
      </c>
      <c r="H1688" s="8" t="s">
        <v>3505</v>
      </c>
    </row>
    <row r="1689" spans="1:8" s="9" customFormat="1" ht="41.4">
      <c r="A1689" s="21">
        <v>10745</v>
      </c>
      <c r="B1689" s="8" t="s">
        <v>2074</v>
      </c>
      <c r="C1689" s="8" t="s">
        <v>2075</v>
      </c>
      <c r="D1689" s="8" t="s">
        <v>3497</v>
      </c>
      <c r="E1689" s="7">
        <v>103716</v>
      </c>
      <c r="F1689" s="8" t="s">
        <v>6682</v>
      </c>
      <c r="G1689" s="8" t="s">
        <v>6683</v>
      </c>
      <c r="H1689" s="8" t="s">
        <v>3500</v>
      </c>
    </row>
    <row r="1690" spans="1:8" s="9" customFormat="1" ht="41.4">
      <c r="A1690" s="21">
        <v>10745</v>
      </c>
      <c r="B1690" s="8" t="s">
        <v>2074</v>
      </c>
      <c r="C1690" s="8" t="s">
        <v>2075</v>
      </c>
      <c r="D1690" s="8" t="s">
        <v>3497</v>
      </c>
      <c r="E1690" s="7">
        <v>103717</v>
      </c>
      <c r="F1690" s="8" t="s">
        <v>6684</v>
      </c>
      <c r="G1690" s="8" t="s">
        <v>6685</v>
      </c>
      <c r="H1690" s="8" t="s">
        <v>3505</v>
      </c>
    </row>
    <row r="1691" spans="1:8" s="9" customFormat="1" ht="41.4">
      <c r="A1691" s="21">
        <v>10745</v>
      </c>
      <c r="B1691" s="8" t="s">
        <v>2074</v>
      </c>
      <c r="C1691" s="8" t="s">
        <v>2075</v>
      </c>
      <c r="D1691" s="8" t="s">
        <v>3497</v>
      </c>
      <c r="E1691" s="7">
        <v>103718</v>
      </c>
      <c r="F1691" s="8" t="s">
        <v>6686</v>
      </c>
      <c r="G1691" s="8" t="s">
        <v>6687</v>
      </c>
      <c r="H1691" s="8" t="s">
        <v>3505</v>
      </c>
    </row>
    <row r="1692" spans="1:8" s="9" customFormat="1" ht="55.2">
      <c r="A1692" s="21">
        <v>10745</v>
      </c>
      <c r="B1692" s="8" t="s">
        <v>2074</v>
      </c>
      <c r="C1692" s="8" t="s">
        <v>2075</v>
      </c>
      <c r="D1692" s="8" t="s">
        <v>3497</v>
      </c>
      <c r="E1692" s="7">
        <v>103723</v>
      </c>
      <c r="F1692" s="8" t="s">
        <v>6688</v>
      </c>
      <c r="G1692" s="8" t="s">
        <v>6689</v>
      </c>
      <c r="H1692" s="8" t="s">
        <v>3505</v>
      </c>
    </row>
    <row r="1693" spans="1:8" s="9" customFormat="1" ht="55.2">
      <c r="A1693" s="21">
        <v>10745</v>
      </c>
      <c r="B1693" s="8" t="s">
        <v>2074</v>
      </c>
      <c r="C1693" s="8" t="s">
        <v>2075</v>
      </c>
      <c r="D1693" s="8" t="s">
        <v>3497</v>
      </c>
      <c r="E1693" s="7">
        <v>103724</v>
      </c>
      <c r="F1693" s="8" t="s">
        <v>6690</v>
      </c>
      <c r="G1693" s="8" t="s">
        <v>6691</v>
      </c>
      <c r="H1693" s="8" t="s">
        <v>3505</v>
      </c>
    </row>
    <row r="1694" spans="1:8" s="9" customFormat="1" ht="41.4">
      <c r="A1694" s="21">
        <v>10745</v>
      </c>
      <c r="B1694" s="8" t="s">
        <v>2074</v>
      </c>
      <c r="C1694" s="8" t="s">
        <v>2075</v>
      </c>
      <c r="D1694" s="8" t="s">
        <v>3491</v>
      </c>
      <c r="E1694" s="7">
        <v>101048</v>
      </c>
      <c r="F1694" s="8" t="s">
        <v>6692</v>
      </c>
      <c r="G1694" s="8" t="s">
        <v>6693</v>
      </c>
      <c r="H1694" s="8" t="s">
        <v>3640</v>
      </c>
    </row>
    <row r="1695" spans="1:8" s="9" customFormat="1" ht="41.4">
      <c r="A1695" s="21">
        <v>10745</v>
      </c>
      <c r="B1695" s="8" t="s">
        <v>2074</v>
      </c>
      <c r="C1695" s="8" t="s">
        <v>2075</v>
      </c>
      <c r="D1695" s="8" t="s">
        <v>3491</v>
      </c>
      <c r="E1695" s="7">
        <v>102155</v>
      </c>
      <c r="F1695" s="8" t="s">
        <v>6694</v>
      </c>
      <c r="G1695" s="8" t="s">
        <v>6695</v>
      </c>
      <c r="H1695" s="8" t="s">
        <v>3500</v>
      </c>
    </row>
    <row r="1696" spans="1:8" s="9" customFormat="1" ht="27.6">
      <c r="A1696" s="21">
        <v>10745</v>
      </c>
      <c r="B1696" s="8" t="s">
        <v>2074</v>
      </c>
      <c r="C1696" s="8" t="s">
        <v>2075</v>
      </c>
      <c r="D1696" s="8" t="s">
        <v>3491</v>
      </c>
      <c r="E1696" s="7">
        <v>104166</v>
      </c>
      <c r="F1696" s="8" t="s">
        <v>6696</v>
      </c>
      <c r="G1696" s="8" t="s">
        <v>6697</v>
      </c>
      <c r="H1696" s="8" t="s">
        <v>3500</v>
      </c>
    </row>
    <row r="1697" spans="1:8" s="9" customFormat="1" ht="41.4">
      <c r="A1697" s="21">
        <v>10745</v>
      </c>
      <c r="B1697" s="8" t="s">
        <v>2074</v>
      </c>
      <c r="C1697" s="8" t="s">
        <v>2075</v>
      </c>
      <c r="D1697" s="8" t="s">
        <v>3692</v>
      </c>
      <c r="E1697" s="7">
        <v>100796</v>
      </c>
      <c r="F1697" s="8" t="s">
        <v>6698</v>
      </c>
      <c r="G1697" s="8" t="s">
        <v>6699</v>
      </c>
      <c r="H1697" s="8" t="s">
        <v>6606</v>
      </c>
    </row>
    <row r="1698" spans="1:8" s="9" customFormat="1" ht="55.2">
      <c r="A1698" s="21">
        <v>10745</v>
      </c>
      <c r="B1698" s="8" t="s">
        <v>2074</v>
      </c>
      <c r="C1698" s="8" t="s">
        <v>2075</v>
      </c>
      <c r="D1698" s="8" t="s">
        <v>3692</v>
      </c>
      <c r="E1698" s="7">
        <v>104115</v>
      </c>
      <c r="F1698" s="8" t="s">
        <v>6700</v>
      </c>
      <c r="G1698" s="8" t="s">
        <v>6701</v>
      </c>
      <c r="H1698" s="8" t="s">
        <v>4174</v>
      </c>
    </row>
    <row r="1699" spans="1:8" s="9" customFormat="1" ht="55.2">
      <c r="A1699" s="21">
        <v>10745</v>
      </c>
      <c r="B1699" s="8" t="s">
        <v>2074</v>
      </c>
      <c r="C1699" s="8" t="s">
        <v>2075</v>
      </c>
      <c r="D1699" s="8" t="s">
        <v>3708</v>
      </c>
      <c r="E1699" s="7">
        <v>102013</v>
      </c>
      <c r="F1699" s="8" t="s">
        <v>6702</v>
      </c>
      <c r="G1699" s="8" t="s">
        <v>6703</v>
      </c>
      <c r="H1699" s="8" t="s">
        <v>3500</v>
      </c>
    </row>
    <row r="1700" spans="1:8" s="9" customFormat="1" ht="41.4">
      <c r="A1700" s="21">
        <v>10746</v>
      </c>
      <c r="B1700" s="8" t="s">
        <v>2090</v>
      </c>
      <c r="C1700" s="8" t="s">
        <v>2091</v>
      </c>
      <c r="D1700" s="8" t="s">
        <v>3497</v>
      </c>
      <c r="E1700" s="7">
        <v>101562</v>
      </c>
      <c r="F1700" s="8" t="s">
        <v>6704</v>
      </c>
      <c r="G1700" s="8" t="s">
        <v>6705</v>
      </c>
      <c r="H1700" s="8" t="s">
        <v>3505</v>
      </c>
    </row>
    <row r="1701" spans="1:8" s="9" customFormat="1" ht="124.2">
      <c r="A1701" s="21">
        <v>10746</v>
      </c>
      <c r="B1701" s="8" t="s">
        <v>2090</v>
      </c>
      <c r="C1701" s="8" t="s">
        <v>2091</v>
      </c>
      <c r="D1701" s="8" t="s">
        <v>3497</v>
      </c>
      <c r="E1701" s="7">
        <v>102937</v>
      </c>
      <c r="F1701" s="8" t="s">
        <v>6706</v>
      </c>
      <c r="G1701" s="8" t="s">
        <v>6707</v>
      </c>
      <c r="H1701" s="8" t="s">
        <v>3505</v>
      </c>
    </row>
    <row r="1702" spans="1:8" s="9" customFormat="1" ht="124.2">
      <c r="A1702" s="21">
        <v>10746</v>
      </c>
      <c r="B1702" s="8" t="s">
        <v>2090</v>
      </c>
      <c r="C1702" s="8" t="s">
        <v>2091</v>
      </c>
      <c r="D1702" s="8" t="s">
        <v>3497</v>
      </c>
      <c r="E1702" s="7">
        <v>103291</v>
      </c>
      <c r="F1702" s="8" t="s">
        <v>6708</v>
      </c>
      <c r="G1702" s="8" t="s">
        <v>6709</v>
      </c>
      <c r="H1702" s="8" t="s">
        <v>3505</v>
      </c>
    </row>
    <row r="1703" spans="1:8" s="9" customFormat="1" ht="41.4">
      <c r="A1703" s="21">
        <v>10746</v>
      </c>
      <c r="B1703" s="8" t="s">
        <v>2090</v>
      </c>
      <c r="C1703" s="8" t="s">
        <v>2091</v>
      </c>
      <c r="D1703" s="8" t="s">
        <v>3497</v>
      </c>
      <c r="E1703" s="7">
        <v>103712</v>
      </c>
      <c r="F1703" s="8" t="s">
        <v>6710</v>
      </c>
      <c r="G1703" s="8" t="s">
        <v>6711</v>
      </c>
      <c r="H1703" s="8" t="s">
        <v>3505</v>
      </c>
    </row>
    <row r="1704" spans="1:8" s="9" customFormat="1" ht="41.4">
      <c r="A1704" s="21">
        <v>10746</v>
      </c>
      <c r="B1704" s="8" t="s">
        <v>2090</v>
      </c>
      <c r="C1704" s="8" t="s">
        <v>2091</v>
      </c>
      <c r="D1704" s="8" t="s">
        <v>3597</v>
      </c>
      <c r="E1704" s="7">
        <v>100628</v>
      </c>
      <c r="F1704" s="8" t="s">
        <v>6712</v>
      </c>
      <c r="G1704" s="8" t="s">
        <v>6713</v>
      </c>
      <c r="H1704" s="8" t="s">
        <v>3600</v>
      </c>
    </row>
    <row r="1705" spans="1:8" s="9" customFormat="1" ht="41.4">
      <c r="A1705" s="21">
        <v>10746</v>
      </c>
      <c r="B1705" s="8" t="s">
        <v>2090</v>
      </c>
      <c r="C1705" s="8" t="s">
        <v>2091</v>
      </c>
      <c r="D1705" s="8" t="s">
        <v>3491</v>
      </c>
      <c r="E1705" s="7">
        <v>101043</v>
      </c>
      <c r="F1705" s="8" t="s">
        <v>6714</v>
      </c>
      <c r="G1705" s="8" t="s">
        <v>6715</v>
      </c>
      <c r="H1705" s="8" t="s">
        <v>3640</v>
      </c>
    </row>
    <row r="1706" spans="1:8" s="9" customFormat="1" ht="41.4">
      <c r="A1706" s="21">
        <v>10746</v>
      </c>
      <c r="B1706" s="8" t="s">
        <v>2090</v>
      </c>
      <c r="C1706" s="8" t="s">
        <v>2091</v>
      </c>
      <c r="D1706" s="8" t="s">
        <v>3692</v>
      </c>
      <c r="E1706" s="7">
        <v>100880</v>
      </c>
      <c r="F1706" s="8" t="s">
        <v>6716</v>
      </c>
      <c r="G1706" s="8" t="s">
        <v>6717</v>
      </c>
      <c r="H1706" s="8" t="s">
        <v>6718</v>
      </c>
    </row>
    <row r="1707" spans="1:8" s="9" customFormat="1" ht="55.2">
      <c r="A1707" s="21">
        <v>10746</v>
      </c>
      <c r="B1707" s="8" t="s">
        <v>2090</v>
      </c>
      <c r="C1707" s="8" t="s">
        <v>2091</v>
      </c>
      <c r="D1707" s="8" t="s">
        <v>3708</v>
      </c>
      <c r="E1707" s="7">
        <v>102012</v>
      </c>
      <c r="F1707" s="8" t="s">
        <v>6719</v>
      </c>
      <c r="G1707" s="8" t="s">
        <v>6720</v>
      </c>
      <c r="H1707" s="8" t="s">
        <v>3500</v>
      </c>
    </row>
    <row r="1708" spans="1:8" s="9" customFormat="1" ht="41.4">
      <c r="A1708" s="21">
        <v>10747</v>
      </c>
      <c r="B1708" s="8" t="s">
        <v>2106</v>
      </c>
      <c r="C1708" s="8" t="s">
        <v>2107</v>
      </c>
      <c r="D1708" s="8" t="s">
        <v>3497</v>
      </c>
      <c r="E1708" s="7">
        <v>101593</v>
      </c>
      <c r="F1708" s="8" t="s">
        <v>6721</v>
      </c>
      <c r="G1708" s="8" t="s">
        <v>6722</v>
      </c>
      <c r="H1708" s="8" t="s">
        <v>3505</v>
      </c>
    </row>
    <row r="1709" spans="1:8" s="9" customFormat="1" ht="110.4">
      <c r="A1709" s="21">
        <v>10747</v>
      </c>
      <c r="B1709" s="8" t="s">
        <v>2106</v>
      </c>
      <c r="C1709" s="8" t="s">
        <v>2107</v>
      </c>
      <c r="D1709" s="8" t="s">
        <v>3497</v>
      </c>
      <c r="E1709" s="7">
        <v>103055</v>
      </c>
      <c r="F1709" s="8" t="s">
        <v>6723</v>
      </c>
      <c r="G1709" s="8" t="s">
        <v>6724</v>
      </c>
      <c r="H1709" s="8" t="s">
        <v>3505</v>
      </c>
    </row>
    <row r="1710" spans="1:8" s="9" customFormat="1" ht="110.4">
      <c r="A1710" s="21">
        <v>10747</v>
      </c>
      <c r="B1710" s="8" t="s">
        <v>2106</v>
      </c>
      <c r="C1710" s="8" t="s">
        <v>2107</v>
      </c>
      <c r="D1710" s="8" t="s">
        <v>3497</v>
      </c>
      <c r="E1710" s="7">
        <v>103380</v>
      </c>
      <c r="F1710" s="8" t="s">
        <v>6725</v>
      </c>
      <c r="G1710" s="8" t="s">
        <v>6726</v>
      </c>
      <c r="H1710" s="8" t="s">
        <v>3505</v>
      </c>
    </row>
    <row r="1711" spans="1:8" s="9" customFormat="1" ht="41.4">
      <c r="A1711" s="21">
        <v>10747</v>
      </c>
      <c r="B1711" s="8" t="s">
        <v>2106</v>
      </c>
      <c r="C1711" s="8" t="s">
        <v>2107</v>
      </c>
      <c r="D1711" s="8" t="s">
        <v>3497</v>
      </c>
      <c r="E1711" s="7">
        <v>103973</v>
      </c>
      <c r="F1711" s="8" t="s">
        <v>6727</v>
      </c>
      <c r="G1711" s="8" t="s">
        <v>6728</v>
      </c>
      <c r="H1711" s="8" t="s">
        <v>3505</v>
      </c>
    </row>
    <row r="1712" spans="1:8" s="9" customFormat="1" ht="55.2">
      <c r="A1712" s="21">
        <v>10747</v>
      </c>
      <c r="B1712" s="8" t="s">
        <v>2106</v>
      </c>
      <c r="C1712" s="8" t="s">
        <v>2107</v>
      </c>
      <c r="D1712" s="8" t="s">
        <v>3497</v>
      </c>
      <c r="E1712" s="7">
        <v>104844</v>
      </c>
      <c r="F1712" s="8" t="s">
        <v>6729</v>
      </c>
      <c r="G1712" s="8" t="s">
        <v>6730</v>
      </c>
      <c r="H1712" s="8" t="s">
        <v>3505</v>
      </c>
    </row>
    <row r="1713" spans="1:8" s="9" customFormat="1" ht="124.2">
      <c r="A1713" s="21">
        <v>10747</v>
      </c>
      <c r="B1713" s="8" t="s">
        <v>2106</v>
      </c>
      <c r="C1713" s="8" t="s">
        <v>2107</v>
      </c>
      <c r="D1713" s="8" t="s">
        <v>3497</v>
      </c>
      <c r="E1713" s="7">
        <v>104845</v>
      </c>
      <c r="F1713" s="8" t="s">
        <v>6731</v>
      </c>
      <c r="G1713" s="8" t="s">
        <v>6732</v>
      </c>
      <c r="H1713" s="8" t="s">
        <v>3505</v>
      </c>
    </row>
    <row r="1714" spans="1:8" s="9" customFormat="1" ht="55.2">
      <c r="A1714" s="21">
        <v>10747</v>
      </c>
      <c r="B1714" s="8" t="s">
        <v>2106</v>
      </c>
      <c r="C1714" s="8" t="s">
        <v>2107</v>
      </c>
      <c r="D1714" s="8" t="s">
        <v>3491</v>
      </c>
      <c r="E1714" s="7">
        <v>101054</v>
      </c>
      <c r="F1714" s="8" t="s">
        <v>6733</v>
      </c>
      <c r="G1714" s="8" t="s">
        <v>6734</v>
      </c>
      <c r="H1714" s="8" t="s">
        <v>3640</v>
      </c>
    </row>
    <row r="1715" spans="1:8" s="9" customFormat="1" ht="69">
      <c r="A1715" s="21">
        <v>10747</v>
      </c>
      <c r="B1715" s="8" t="s">
        <v>2106</v>
      </c>
      <c r="C1715" s="8" t="s">
        <v>2107</v>
      </c>
      <c r="D1715" s="8" t="s">
        <v>3708</v>
      </c>
      <c r="E1715" s="7">
        <v>102015</v>
      </c>
      <c r="F1715" s="8" t="s">
        <v>6735</v>
      </c>
      <c r="G1715" s="8" t="s">
        <v>6736</v>
      </c>
      <c r="H1715" s="8" t="s">
        <v>3500</v>
      </c>
    </row>
    <row r="1716" spans="1:8" s="9" customFormat="1" ht="138">
      <c r="A1716" s="21">
        <v>10747</v>
      </c>
      <c r="B1716" s="8" t="s">
        <v>2106</v>
      </c>
      <c r="C1716" s="8" t="s">
        <v>2107</v>
      </c>
      <c r="D1716" s="8" t="s">
        <v>3708</v>
      </c>
      <c r="E1716" s="7">
        <v>104846</v>
      </c>
      <c r="F1716" s="8" t="s">
        <v>6737</v>
      </c>
      <c r="G1716" s="8" t="s">
        <v>6738</v>
      </c>
      <c r="H1716" s="8" t="s">
        <v>3500</v>
      </c>
    </row>
    <row r="1717" spans="1:8" s="9" customFormat="1" ht="41.4">
      <c r="A1717" s="21">
        <v>10748</v>
      </c>
      <c r="B1717" s="8" t="s">
        <v>2116</v>
      </c>
      <c r="C1717" s="8" t="s">
        <v>2117</v>
      </c>
      <c r="D1717" s="8" t="s">
        <v>3497</v>
      </c>
      <c r="E1717" s="7">
        <v>101596</v>
      </c>
      <c r="F1717" s="8" t="s">
        <v>6739</v>
      </c>
      <c r="G1717" s="8" t="s">
        <v>6740</v>
      </c>
      <c r="H1717" s="8" t="s">
        <v>3505</v>
      </c>
    </row>
    <row r="1718" spans="1:8" s="9" customFormat="1" ht="96.6">
      <c r="A1718" s="21">
        <v>10748</v>
      </c>
      <c r="B1718" s="8" t="s">
        <v>2116</v>
      </c>
      <c r="C1718" s="8" t="s">
        <v>2117</v>
      </c>
      <c r="D1718" s="8" t="s">
        <v>3497</v>
      </c>
      <c r="E1718" s="7">
        <v>103056</v>
      </c>
      <c r="F1718" s="8" t="s">
        <v>6741</v>
      </c>
      <c r="G1718" s="8" t="s">
        <v>6742</v>
      </c>
      <c r="H1718" s="8" t="s">
        <v>3505</v>
      </c>
    </row>
    <row r="1719" spans="1:8" s="9" customFormat="1" ht="110.4">
      <c r="A1719" s="21">
        <v>10748</v>
      </c>
      <c r="B1719" s="8" t="s">
        <v>2116</v>
      </c>
      <c r="C1719" s="8" t="s">
        <v>2117</v>
      </c>
      <c r="D1719" s="8" t="s">
        <v>3497</v>
      </c>
      <c r="E1719" s="7">
        <v>103059</v>
      </c>
      <c r="F1719" s="8" t="s">
        <v>6743</v>
      </c>
      <c r="G1719" s="8" t="s">
        <v>6744</v>
      </c>
      <c r="H1719" s="8" t="s">
        <v>3505</v>
      </c>
    </row>
    <row r="1720" spans="1:8" s="9" customFormat="1" ht="96.6">
      <c r="A1720" s="21">
        <v>10748</v>
      </c>
      <c r="B1720" s="8" t="s">
        <v>2116</v>
      </c>
      <c r="C1720" s="8" t="s">
        <v>2117</v>
      </c>
      <c r="D1720" s="8" t="s">
        <v>3497</v>
      </c>
      <c r="E1720" s="7">
        <v>103381</v>
      </c>
      <c r="F1720" s="8" t="s">
        <v>6745</v>
      </c>
      <c r="G1720" s="8" t="s">
        <v>6746</v>
      </c>
      <c r="H1720" s="8" t="s">
        <v>3505</v>
      </c>
    </row>
    <row r="1721" spans="1:8" s="9" customFormat="1" ht="41.4">
      <c r="A1721" s="21">
        <v>10748</v>
      </c>
      <c r="B1721" s="8" t="s">
        <v>2116</v>
      </c>
      <c r="C1721" s="8" t="s">
        <v>2117</v>
      </c>
      <c r="D1721" s="8" t="s">
        <v>3497</v>
      </c>
      <c r="E1721" s="7">
        <v>103976</v>
      </c>
      <c r="F1721" s="8" t="s">
        <v>6747</v>
      </c>
      <c r="G1721" s="8" t="s">
        <v>6748</v>
      </c>
      <c r="H1721" s="8" t="s">
        <v>3505</v>
      </c>
    </row>
    <row r="1722" spans="1:8" s="9" customFormat="1" ht="41.4">
      <c r="A1722" s="21">
        <v>10748</v>
      </c>
      <c r="B1722" s="8" t="s">
        <v>2116</v>
      </c>
      <c r="C1722" s="8" t="s">
        <v>2117</v>
      </c>
      <c r="D1722" s="8" t="s">
        <v>3497</v>
      </c>
      <c r="E1722" s="7">
        <v>103980</v>
      </c>
      <c r="F1722" s="8" t="s">
        <v>6749</v>
      </c>
      <c r="G1722" s="8" t="s">
        <v>6750</v>
      </c>
      <c r="H1722" s="8" t="s">
        <v>3505</v>
      </c>
    </row>
    <row r="1723" spans="1:8" s="9" customFormat="1" ht="55.2">
      <c r="A1723" s="21">
        <v>10748</v>
      </c>
      <c r="B1723" s="8" t="s">
        <v>2116</v>
      </c>
      <c r="C1723" s="8" t="s">
        <v>2117</v>
      </c>
      <c r="D1723" s="8" t="s">
        <v>3497</v>
      </c>
      <c r="E1723" s="7">
        <v>103983</v>
      </c>
      <c r="F1723" s="8" t="s">
        <v>6751</v>
      </c>
      <c r="G1723" s="8" t="s">
        <v>6752</v>
      </c>
      <c r="H1723" s="8" t="s">
        <v>3505</v>
      </c>
    </row>
    <row r="1724" spans="1:8" s="9" customFormat="1" ht="27.6">
      <c r="A1724" s="21">
        <v>10748</v>
      </c>
      <c r="B1724" s="8" t="s">
        <v>2116</v>
      </c>
      <c r="C1724" s="8" t="s">
        <v>2117</v>
      </c>
      <c r="D1724" s="8" t="s">
        <v>3597</v>
      </c>
      <c r="E1724" s="7">
        <v>104615</v>
      </c>
      <c r="F1724" s="8" t="s">
        <v>6753</v>
      </c>
      <c r="G1724" s="8" t="s">
        <v>6754</v>
      </c>
      <c r="H1724" s="8" t="s">
        <v>3600</v>
      </c>
    </row>
    <row r="1725" spans="1:8" s="9" customFormat="1" ht="41.4">
      <c r="A1725" s="21">
        <v>10748</v>
      </c>
      <c r="B1725" s="8" t="s">
        <v>2116</v>
      </c>
      <c r="C1725" s="8" t="s">
        <v>2117</v>
      </c>
      <c r="D1725" s="8" t="s">
        <v>3597</v>
      </c>
      <c r="E1725" s="7">
        <v>100625</v>
      </c>
      <c r="F1725" s="8" t="s">
        <v>6755</v>
      </c>
      <c r="G1725" s="8" t="s">
        <v>6756</v>
      </c>
      <c r="H1725" s="8" t="s">
        <v>3600</v>
      </c>
    </row>
    <row r="1726" spans="1:8" s="9" customFormat="1" ht="55.2">
      <c r="A1726" s="21">
        <v>10748</v>
      </c>
      <c r="B1726" s="8" t="s">
        <v>2116</v>
      </c>
      <c r="C1726" s="8" t="s">
        <v>2117</v>
      </c>
      <c r="D1726" s="8" t="s">
        <v>3491</v>
      </c>
      <c r="E1726" s="7">
        <v>100848</v>
      </c>
      <c r="F1726" s="8" t="s">
        <v>6757</v>
      </c>
      <c r="G1726" s="8" t="s">
        <v>6758</v>
      </c>
      <c r="H1726" s="8" t="s">
        <v>3500</v>
      </c>
    </row>
    <row r="1727" spans="1:8" s="9" customFormat="1" ht="27.6">
      <c r="A1727" s="21">
        <v>10748</v>
      </c>
      <c r="B1727" s="8" t="s">
        <v>2116</v>
      </c>
      <c r="C1727" s="8" t="s">
        <v>2117</v>
      </c>
      <c r="D1727" s="8" t="s">
        <v>3491</v>
      </c>
      <c r="E1727" s="7">
        <v>101753</v>
      </c>
      <c r="F1727" s="8" t="s">
        <v>6759</v>
      </c>
      <c r="G1727" s="8" t="s">
        <v>6759</v>
      </c>
      <c r="H1727" s="8" t="s">
        <v>3500</v>
      </c>
    </row>
    <row r="1728" spans="1:8" s="9" customFormat="1" ht="27.6">
      <c r="A1728" s="21">
        <v>10748</v>
      </c>
      <c r="B1728" s="8" t="s">
        <v>2116</v>
      </c>
      <c r="C1728" s="8" t="s">
        <v>2117</v>
      </c>
      <c r="D1728" s="8" t="s">
        <v>3491</v>
      </c>
      <c r="E1728" s="7">
        <v>101765</v>
      </c>
      <c r="F1728" s="8" t="s">
        <v>6760</v>
      </c>
      <c r="G1728" s="8" t="s">
        <v>6760</v>
      </c>
      <c r="H1728" s="8" t="s">
        <v>3500</v>
      </c>
    </row>
    <row r="1729" spans="1:8" s="9" customFormat="1" ht="41.4">
      <c r="A1729" s="21">
        <v>10748</v>
      </c>
      <c r="B1729" s="8" t="s">
        <v>2116</v>
      </c>
      <c r="C1729" s="8" t="s">
        <v>2117</v>
      </c>
      <c r="D1729" s="8" t="s">
        <v>3491</v>
      </c>
      <c r="E1729" s="7">
        <v>101096</v>
      </c>
      <c r="F1729" s="8" t="s">
        <v>6761</v>
      </c>
      <c r="G1729" s="8" t="s">
        <v>6762</v>
      </c>
      <c r="H1729" s="8" t="s">
        <v>3640</v>
      </c>
    </row>
    <row r="1730" spans="1:8" s="9" customFormat="1" ht="41.4">
      <c r="A1730" s="21">
        <v>10748</v>
      </c>
      <c r="B1730" s="8" t="s">
        <v>2116</v>
      </c>
      <c r="C1730" s="8" t="s">
        <v>2117</v>
      </c>
      <c r="D1730" s="8" t="s">
        <v>3692</v>
      </c>
      <c r="E1730" s="7">
        <v>101330</v>
      </c>
      <c r="F1730" s="8" t="s">
        <v>6763</v>
      </c>
      <c r="G1730" s="8" t="s">
        <v>6764</v>
      </c>
      <c r="H1730" s="8" t="s">
        <v>6765</v>
      </c>
    </row>
    <row r="1731" spans="1:8" s="9" customFormat="1" ht="41.4">
      <c r="A1731" s="21">
        <v>10748</v>
      </c>
      <c r="B1731" s="8" t="s">
        <v>2116</v>
      </c>
      <c r="C1731" s="8" t="s">
        <v>2117</v>
      </c>
      <c r="D1731" s="8" t="s">
        <v>3692</v>
      </c>
      <c r="E1731" s="7">
        <v>100875</v>
      </c>
      <c r="F1731" s="8" t="s">
        <v>6766</v>
      </c>
      <c r="G1731" s="8" t="s">
        <v>6767</v>
      </c>
      <c r="H1731" s="8" t="s">
        <v>6768</v>
      </c>
    </row>
    <row r="1732" spans="1:8" s="9" customFormat="1" ht="41.4">
      <c r="A1732" s="21">
        <v>10748</v>
      </c>
      <c r="B1732" s="8" t="s">
        <v>2116</v>
      </c>
      <c r="C1732" s="8" t="s">
        <v>2117</v>
      </c>
      <c r="D1732" s="8" t="s">
        <v>3708</v>
      </c>
      <c r="E1732" s="7">
        <v>101827</v>
      </c>
      <c r="F1732" s="8" t="s">
        <v>6769</v>
      </c>
      <c r="G1732" s="8" t="s">
        <v>6770</v>
      </c>
      <c r="H1732" s="8" t="s">
        <v>3500</v>
      </c>
    </row>
    <row r="1733" spans="1:8" s="9" customFormat="1" ht="55.2">
      <c r="A1733" s="21">
        <v>10748</v>
      </c>
      <c r="B1733" s="8" t="s">
        <v>2116</v>
      </c>
      <c r="C1733" s="8" t="s">
        <v>2117</v>
      </c>
      <c r="D1733" s="8" t="s">
        <v>3708</v>
      </c>
      <c r="E1733" s="7">
        <v>102025</v>
      </c>
      <c r="F1733" s="8" t="s">
        <v>6771</v>
      </c>
      <c r="G1733" s="8" t="s">
        <v>6772</v>
      </c>
      <c r="H1733" s="8" t="s">
        <v>3500</v>
      </c>
    </row>
    <row r="1734" spans="1:8" s="9" customFormat="1" ht="27.6">
      <c r="A1734" s="21">
        <v>10748</v>
      </c>
      <c r="B1734" s="8" t="s">
        <v>2116</v>
      </c>
      <c r="C1734" s="8" t="s">
        <v>2117</v>
      </c>
      <c r="D1734" s="8" t="s">
        <v>3708</v>
      </c>
      <c r="E1734" s="7">
        <v>100874</v>
      </c>
      <c r="F1734" s="8" t="s">
        <v>6773</v>
      </c>
      <c r="G1734" s="8" t="s">
        <v>6773</v>
      </c>
      <c r="H1734" s="8" t="s">
        <v>6768</v>
      </c>
    </row>
    <row r="1735" spans="1:8" s="9" customFormat="1" ht="124.2">
      <c r="A1735" s="21">
        <v>10748</v>
      </c>
      <c r="B1735" s="8" t="s">
        <v>2116</v>
      </c>
      <c r="C1735" s="8" t="s">
        <v>2117</v>
      </c>
      <c r="D1735" s="8" t="s">
        <v>3708</v>
      </c>
      <c r="E1735" s="7">
        <v>104847</v>
      </c>
      <c r="F1735" s="8" t="s">
        <v>6774</v>
      </c>
      <c r="G1735" s="8" t="s">
        <v>6775</v>
      </c>
      <c r="H1735" s="8" t="s">
        <v>3500</v>
      </c>
    </row>
    <row r="1736" spans="1:8" s="9" customFormat="1" ht="82.8">
      <c r="A1736" s="21">
        <v>10749</v>
      </c>
      <c r="B1736" s="8" t="s">
        <v>2136</v>
      </c>
      <c r="C1736" s="8" t="s">
        <v>2137</v>
      </c>
      <c r="D1736" s="8" t="s">
        <v>3497</v>
      </c>
      <c r="E1736" s="7">
        <v>100456</v>
      </c>
      <c r="F1736" s="8" t="s">
        <v>6776</v>
      </c>
      <c r="G1736" s="8" t="s">
        <v>6777</v>
      </c>
      <c r="H1736" s="8" t="s">
        <v>3505</v>
      </c>
    </row>
    <row r="1737" spans="1:8" s="9" customFormat="1" ht="41.4">
      <c r="A1737" s="21">
        <v>10749</v>
      </c>
      <c r="B1737" s="8" t="s">
        <v>2136</v>
      </c>
      <c r="C1737" s="8" t="s">
        <v>2137</v>
      </c>
      <c r="D1737" s="8" t="s">
        <v>3497</v>
      </c>
      <c r="E1737" s="7">
        <v>101573</v>
      </c>
      <c r="F1737" s="8" t="s">
        <v>6778</v>
      </c>
      <c r="G1737" s="8" t="s">
        <v>6779</v>
      </c>
      <c r="H1737" s="8" t="s">
        <v>3505</v>
      </c>
    </row>
    <row r="1738" spans="1:8" s="9" customFormat="1" ht="41.4">
      <c r="A1738" s="21">
        <v>10749</v>
      </c>
      <c r="B1738" s="8" t="s">
        <v>2136</v>
      </c>
      <c r="C1738" s="8" t="s">
        <v>2137</v>
      </c>
      <c r="D1738" s="8" t="s">
        <v>3497</v>
      </c>
      <c r="E1738" s="7">
        <v>102986</v>
      </c>
      <c r="F1738" s="8" t="s">
        <v>6780</v>
      </c>
      <c r="G1738" s="8" t="s">
        <v>6781</v>
      </c>
      <c r="H1738" s="8" t="s">
        <v>3505</v>
      </c>
    </row>
    <row r="1739" spans="1:8" s="9" customFormat="1" ht="41.4">
      <c r="A1739" s="21">
        <v>10749</v>
      </c>
      <c r="B1739" s="8" t="s">
        <v>2136</v>
      </c>
      <c r="C1739" s="8" t="s">
        <v>2137</v>
      </c>
      <c r="D1739" s="8" t="s">
        <v>3497</v>
      </c>
      <c r="E1739" s="7">
        <v>102987</v>
      </c>
      <c r="F1739" s="8" t="s">
        <v>6782</v>
      </c>
      <c r="G1739" s="8" t="s">
        <v>6783</v>
      </c>
      <c r="H1739" s="8" t="s">
        <v>3505</v>
      </c>
    </row>
    <row r="1740" spans="1:8" s="9" customFormat="1" ht="82.8">
      <c r="A1740" s="21">
        <v>10749</v>
      </c>
      <c r="B1740" s="8" t="s">
        <v>2136</v>
      </c>
      <c r="C1740" s="8" t="s">
        <v>2137</v>
      </c>
      <c r="D1740" s="8" t="s">
        <v>3497</v>
      </c>
      <c r="E1740" s="7">
        <v>103223</v>
      </c>
      <c r="F1740" s="8" t="s">
        <v>6784</v>
      </c>
      <c r="G1740" s="8" t="s">
        <v>6785</v>
      </c>
      <c r="H1740" s="8" t="s">
        <v>3505</v>
      </c>
    </row>
    <row r="1741" spans="1:8" s="9" customFormat="1" ht="41.4">
      <c r="A1741" s="21">
        <v>10749</v>
      </c>
      <c r="B1741" s="8" t="s">
        <v>2136</v>
      </c>
      <c r="C1741" s="8" t="s">
        <v>2137</v>
      </c>
      <c r="D1741" s="8" t="s">
        <v>3497</v>
      </c>
      <c r="E1741" s="7">
        <v>103329</v>
      </c>
      <c r="F1741" s="8" t="s">
        <v>6786</v>
      </c>
      <c r="G1741" s="8" t="s">
        <v>6787</v>
      </c>
      <c r="H1741" s="8" t="s">
        <v>3505</v>
      </c>
    </row>
    <row r="1742" spans="1:8" s="9" customFormat="1" ht="27.6">
      <c r="A1742" s="21">
        <v>10749</v>
      </c>
      <c r="B1742" s="8" t="s">
        <v>2136</v>
      </c>
      <c r="C1742" s="8" t="s">
        <v>2137</v>
      </c>
      <c r="D1742" s="8" t="s">
        <v>3497</v>
      </c>
      <c r="E1742" s="7">
        <v>103518</v>
      </c>
      <c r="F1742" s="8" t="s">
        <v>6788</v>
      </c>
      <c r="G1742" s="8" t="s">
        <v>6789</v>
      </c>
      <c r="H1742" s="8" t="s">
        <v>3505</v>
      </c>
    </row>
    <row r="1743" spans="1:8" s="9" customFormat="1" ht="27.6">
      <c r="A1743" s="21">
        <v>10749</v>
      </c>
      <c r="B1743" s="8" t="s">
        <v>2136</v>
      </c>
      <c r="C1743" s="8" t="s">
        <v>2137</v>
      </c>
      <c r="D1743" s="8" t="s">
        <v>3497</v>
      </c>
      <c r="E1743" s="7">
        <v>103535</v>
      </c>
      <c r="F1743" s="8" t="s">
        <v>6790</v>
      </c>
      <c r="G1743" s="8" t="s">
        <v>6791</v>
      </c>
      <c r="H1743" s="8" t="s">
        <v>3505</v>
      </c>
    </row>
    <row r="1744" spans="1:8" s="9" customFormat="1" ht="82.8">
      <c r="A1744" s="21">
        <v>10749</v>
      </c>
      <c r="B1744" s="8" t="s">
        <v>2136</v>
      </c>
      <c r="C1744" s="8" t="s">
        <v>2137</v>
      </c>
      <c r="D1744" s="8" t="s">
        <v>3497</v>
      </c>
      <c r="E1744" s="7">
        <v>103546</v>
      </c>
      <c r="F1744" s="8" t="s">
        <v>6792</v>
      </c>
      <c r="G1744" s="8" t="s">
        <v>6793</v>
      </c>
      <c r="H1744" s="8" t="s">
        <v>3500</v>
      </c>
    </row>
    <row r="1745" spans="1:8" s="9" customFormat="1" ht="82.8">
      <c r="A1745" s="21">
        <v>10749</v>
      </c>
      <c r="B1745" s="8" t="s">
        <v>2136</v>
      </c>
      <c r="C1745" s="8" t="s">
        <v>2137</v>
      </c>
      <c r="D1745" s="8" t="s">
        <v>3497</v>
      </c>
      <c r="E1745" s="7">
        <v>103547</v>
      </c>
      <c r="F1745" s="8" t="s">
        <v>6794</v>
      </c>
      <c r="G1745" s="8" t="s">
        <v>6795</v>
      </c>
      <c r="H1745" s="8" t="s">
        <v>3505</v>
      </c>
    </row>
    <row r="1746" spans="1:8" s="9" customFormat="1" ht="151.80000000000001">
      <c r="A1746" s="21">
        <v>10749</v>
      </c>
      <c r="B1746" s="8" t="s">
        <v>2136</v>
      </c>
      <c r="C1746" s="8" t="s">
        <v>2137</v>
      </c>
      <c r="D1746" s="8" t="s">
        <v>3497</v>
      </c>
      <c r="E1746" s="7">
        <v>103549</v>
      </c>
      <c r="F1746" s="8" t="s">
        <v>6796</v>
      </c>
      <c r="G1746" s="8" t="s">
        <v>6797</v>
      </c>
      <c r="H1746" s="8" t="s">
        <v>3505</v>
      </c>
    </row>
    <row r="1747" spans="1:8" s="9" customFormat="1" ht="41.4">
      <c r="A1747" s="21">
        <v>10749</v>
      </c>
      <c r="B1747" s="8" t="s">
        <v>2136</v>
      </c>
      <c r="C1747" s="8" t="s">
        <v>2137</v>
      </c>
      <c r="D1747" s="8" t="s">
        <v>3497</v>
      </c>
      <c r="E1747" s="7">
        <v>103809</v>
      </c>
      <c r="F1747" s="8" t="s">
        <v>6798</v>
      </c>
      <c r="G1747" s="8" t="s">
        <v>6799</v>
      </c>
      <c r="H1747" s="8" t="s">
        <v>3505</v>
      </c>
    </row>
    <row r="1748" spans="1:8" s="9" customFormat="1" ht="41.4">
      <c r="A1748" s="21">
        <v>10749</v>
      </c>
      <c r="B1748" s="8" t="s">
        <v>2136</v>
      </c>
      <c r="C1748" s="8" t="s">
        <v>2137</v>
      </c>
      <c r="D1748" s="8" t="s">
        <v>3497</v>
      </c>
      <c r="E1748" s="7">
        <v>103810</v>
      </c>
      <c r="F1748" s="8" t="s">
        <v>6800</v>
      </c>
      <c r="G1748" s="8" t="s">
        <v>6801</v>
      </c>
      <c r="H1748" s="8" t="s">
        <v>3505</v>
      </c>
    </row>
    <row r="1749" spans="1:8" s="9" customFormat="1" ht="138">
      <c r="A1749" s="21">
        <v>10749</v>
      </c>
      <c r="B1749" s="8" t="s">
        <v>2136</v>
      </c>
      <c r="C1749" s="8" t="s">
        <v>2137</v>
      </c>
      <c r="D1749" s="8" t="s">
        <v>3497</v>
      </c>
      <c r="E1749" s="7">
        <v>104468</v>
      </c>
      <c r="F1749" s="8" t="s">
        <v>6802</v>
      </c>
      <c r="G1749" s="8" t="s">
        <v>6803</v>
      </c>
      <c r="H1749" s="8" t="s">
        <v>3505</v>
      </c>
    </row>
    <row r="1750" spans="1:8" s="9" customFormat="1" ht="55.2">
      <c r="A1750" s="21">
        <v>10749</v>
      </c>
      <c r="B1750" s="8" t="s">
        <v>2136</v>
      </c>
      <c r="C1750" s="8" t="s">
        <v>2137</v>
      </c>
      <c r="D1750" s="8" t="s">
        <v>3497</v>
      </c>
      <c r="E1750" s="7">
        <v>104848</v>
      </c>
      <c r="F1750" s="8" t="s">
        <v>6804</v>
      </c>
      <c r="G1750" s="8" t="s">
        <v>6805</v>
      </c>
      <c r="H1750" s="8" t="s">
        <v>3505</v>
      </c>
    </row>
    <row r="1751" spans="1:8" s="9" customFormat="1" ht="27.6">
      <c r="A1751" s="21">
        <v>10749</v>
      </c>
      <c r="B1751" s="8" t="s">
        <v>2136</v>
      </c>
      <c r="C1751" s="8" t="s">
        <v>2137</v>
      </c>
      <c r="D1751" s="8" t="s">
        <v>3597</v>
      </c>
      <c r="E1751" s="7">
        <v>100591</v>
      </c>
      <c r="F1751" s="8" t="s">
        <v>6806</v>
      </c>
      <c r="G1751" s="8" t="s">
        <v>6807</v>
      </c>
      <c r="H1751" s="8" t="s">
        <v>3600</v>
      </c>
    </row>
    <row r="1752" spans="1:8" s="9" customFormat="1">
      <c r="A1752" s="21">
        <v>10749</v>
      </c>
      <c r="B1752" s="8" t="s">
        <v>2136</v>
      </c>
      <c r="C1752" s="8" t="s">
        <v>2137</v>
      </c>
      <c r="D1752" s="8" t="s">
        <v>3597</v>
      </c>
      <c r="E1752" s="7">
        <v>100592</v>
      </c>
      <c r="F1752" s="8" t="s">
        <v>6808</v>
      </c>
      <c r="G1752" s="8" t="s">
        <v>6808</v>
      </c>
      <c r="H1752" s="8" t="s">
        <v>3600</v>
      </c>
    </row>
    <row r="1753" spans="1:8" s="9" customFormat="1" ht="27.6">
      <c r="A1753" s="21">
        <v>10749</v>
      </c>
      <c r="B1753" s="8" t="s">
        <v>2136</v>
      </c>
      <c r="C1753" s="8" t="s">
        <v>2137</v>
      </c>
      <c r="D1753" s="8" t="s">
        <v>3597</v>
      </c>
      <c r="E1753" s="7">
        <v>100593</v>
      </c>
      <c r="F1753" s="8" t="s">
        <v>6809</v>
      </c>
      <c r="G1753" s="8" t="s">
        <v>6809</v>
      </c>
      <c r="H1753" s="8" t="s">
        <v>3600</v>
      </c>
    </row>
    <row r="1754" spans="1:8" s="9" customFormat="1" ht="27.6">
      <c r="A1754" s="21">
        <v>10749</v>
      </c>
      <c r="B1754" s="8" t="s">
        <v>2136</v>
      </c>
      <c r="C1754" s="8" t="s">
        <v>2137</v>
      </c>
      <c r="D1754" s="8" t="s">
        <v>3491</v>
      </c>
      <c r="E1754" s="7">
        <v>100734</v>
      </c>
      <c r="F1754" s="8" t="s">
        <v>6810</v>
      </c>
      <c r="G1754" s="8" t="s">
        <v>6811</v>
      </c>
      <c r="H1754" s="8" t="s">
        <v>3500</v>
      </c>
    </row>
    <row r="1755" spans="1:8" s="9" customFormat="1" ht="27.6">
      <c r="A1755" s="21">
        <v>10749</v>
      </c>
      <c r="B1755" s="8" t="s">
        <v>2136</v>
      </c>
      <c r="C1755" s="8" t="s">
        <v>2137</v>
      </c>
      <c r="D1755" s="8" t="s">
        <v>3491</v>
      </c>
      <c r="E1755" s="7">
        <v>100307</v>
      </c>
      <c r="F1755" s="8" t="s">
        <v>6812</v>
      </c>
      <c r="G1755" s="8" t="s">
        <v>6812</v>
      </c>
      <c r="H1755" s="8" t="s">
        <v>3500</v>
      </c>
    </row>
    <row r="1756" spans="1:8" s="9" customFormat="1" ht="27.6">
      <c r="A1756" s="21">
        <v>10749</v>
      </c>
      <c r="B1756" s="8" t="s">
        <v>2136</v>
      </c>
      <c r="C1756" s="8" t="s">
        <v>2137</v>
      </c>
      <c r="D1756" s="8" t="s">
        <v>3491</v>
      </c>
      <c r="E1756" s="7">
        <v>101869</v>
      </c>
      <c r="F1756" s="8" t="s">
        <v>6813</v>
      </c>
      <c r="G1756" s="8" t="s">
        <v>6813</v>
      </c>
      <c r="H1756" s="8" t="s">
        <v>3500</v>
      </c>
    </row>
    <row r="1757" spans="1:8" s="9" customFormat="1" ht="55.2">
      <c r="A1757" s="21">
        <v>10749</v>
      </c>
      <c r="B1757" s="8" t="s">
        <v>2136</v>
      </c>
      <c r="C1757" s="8" t="s">
        <v>2137</v>
      </c>
      <c r="D1757" s="8" t="s">
        <v>3491</v>
      </c>
      <c r="E1757" s="7">
        <v>101902</v>
      </c>
      <c r="F1757" s="8" t="s">
        <v>6814</v>
      </c>
      <c r="G1757" s="8" t="s">
        <v>6815</v>
      </c>
      <c r="H1757" s="8" t="s">
        <v>3500</v>
      </c>
    </row>
    <row r="1758" spans="1:8" s="9" customFormat="1" ht="27.6">
      <c r="A1758" s="21">
        <v>10749</v>
      </c>
      <c r="B1758" s="8" t="s">
        <v>2136</v>
      </c>
      <c r="C1758" s="8" t="s">
        <v>2137</v>
      </c>
      <c r="D1758" s="8" t="s">
        <v>3491</v>
      </c>
      <c r="E1758" s="7">
        <v>101903</v>
      </c>
      <c r="F1758" s="8" t="s">
        <v>6816</v>
      </c>
      <c r="G1758" s="8" t="s">
        <v>6816</v>
      </c>
      <c r="H1758" s="8" t="s">
        <v>3500</v>
      </c>
    </row>
    <row r="1759" spans="1:8" s="9" customFormat="1" ht="41.4">
      <c r="A1759" s="21">
        <v>10749</v>
      </c>
      <c r="B1759" s="8" t="s">
        <v>2136</v>
      </c>
      <c r="C1759" s="8" t="s">
        <v>2137</v>
      </c>
      <c r="D1759" s="8" t="s">
        <v>3491</v>
      </c>
      <c r="E1759" s="7">
        <v>101091</v>
      </c>
      <c r="F1759" s="8" t="s">
        <v>6817</v>
      </c>
      <c r="G1759" s="8" t="s">
        <v>6818</v>
      </c>
      <c r="H1759" s="8" t="s">
        <v>3640</v>
      </c>
    </row>
    <row r="1760" spans="1:8" s="9" customFormat="1" ht="96.6">
      <c r="A1760" s="21">
        <v>10749</v>
      </c>
      <c r="B1760" s="8" t="s">
        <v>2136</v>
      </c>
      <c r="C1760" s="8" t="s">
        <v>2137</v>
      </c>
      <c r="D1760" s="8" t="s">
        <v>3491</v>
      </c>
      <c r="E1760" s="7">
        <v>101162</v>
      </c>
      <c r="F1760" s="8" t="s">
        <v>6819</v>
      </c>
      <c r="G1760" s="8" t="s">
        <v>6820</v>
      </c>
      <c r="H1760" s="8" t="s">
        <v>3640</v>
      </c>
    </row>
    <row r="1761" spans="1:8" s="9" customFormat="1" ht="55.2">
      <c r="A1761" s="21">
        <v>10749</v>
      </c>
      <c r="B1761" s="8" t="s">
        <v>2136</v>
      </c>
      <c r="C1761" s="8" t="s">
        <v>2137</v>
      </c>
      <c r="D1761" s="8" t="s">
        <v>3692</v>
      </c>
      <c r="E1761" s="7">
        <v>101329</v>
      </c>
      <c r="F1761" s="8" t="s">
        <v>6821</v>
      </c>
      <c r="G1761" s="8" t="s">
        <v>6822</v>
      </c>
      <c r="H1761" s="8" t="s">
        <v>6765</v>
      </c>
    </row>
    <row r="1762" spans="1:8" s="9" customFormat="1" ht="41.4">
      <c r="A1762" s="21">
        <v>10749</v>
      </c>
      <c r="B1762" s="8" t="s">
        <v>2136</v>
      </c>
      <c r="C1762" s="8" t="s">
        <v>2137</v>
      </c>
      <c r="D1762" s="8" t="s">
        <v>3692</v>
      </c>
      <c r="E1762" s="7">
        <v>100964</v>
      </c>
      <c r="F1762" s="8" t="s">
        <v>6823</v>
      </c>
      <c r="G1762" s="8" t="s">
        <v>6824</v>
      </c>
      <c r="H1762" s="8" t="s">
        <v>6825</v>
      </c>
    </row>
    <row r="1763" spans="1:8" s="9" customFormat="1" ht="41.4">
      <c r="A1763" s="21">
        <v>10749</v>
      </c>
      <c r="B1763" s="8" t="s">
        <v>2136</v>
      </c>
      <c r="C1763" s="8" t="s">
        <v>2137</v>
      </c>
      <c r="D1763" s="8" t="s">
        <v>3692</v>
      </c>
      <c r="E1763" s="7">
        <v>100965</v>
      </c>
      <c r="F1763" s="8" t="s">
        <v>6826</v>
      </c>
      <c r="G1763" s="8" t="s">
        <v>6827</v>
      </c>
      <c r="H1763" s="8" t="s">
        <v>6828</v>
      </c>
    </row>
    <row r="1764" spans="1:8" s="9" customFormat="1" ht="27.6">
      <c r="A1764" s="21">
        <v>10749</v>
      </c>
      <c r="B1764" s="8" t="s">
        <v>2136</v>
      </c>
      <c r="C1764" s="8" t="s">
        <v>2137</v>
      </c>
      <c r="D1764" s="8" t="s">
        <v>3708</v>
      </c>
      <c r="E1764" s="7">
        <v>100868</v>
      </c>
      <c r="F1764" s="8" t="s">
        <v>6829</v>
      </c>
      <c r="G1764" s="8" t="s">
        <v>6830</v>
      </c>
      <c r="H1764" s="8" t="s">
        <v>3500</v>
      </c>
    </row>
    <row r="1765" spans="1:8" s="9" customFormat="1" ht="41.4">
      <c r="A1765" s="21">
        <v>10749</v>
      </c>
      <c r="B1765" s="8" t="s">
        <v>2136</v>
      </c>
      <c r="C1765" s="8" t="s">
        <v>2137</v>
      </c>
      <c r="D1765" s="8" t="s">
        <v>3708</v>
      </c>
      <c r="E1765" s="7">
        <v>100733</v>
      </c>
      <c r="F1765" s="8" t="s">
        <v>6831</v>
      </c>
      <c r="G1765" s="8" t="s">
        <v>6832</v>
      </c>
      <c r="H1765" s="8" t="s">
        <v>3500</v>
      </c>
    </row>
    <row r="1766" spans="1:8" s="9" customFormat="1" ht="55.2">
      <c r="A1766" s="21">
        <v>10749</v>
      </c>
      <c r="B1766" s="8" t="s">
        <v>2136</v>
      </c>
      <c r="C1766" s="8" t="s">
        <v>2137</v>
      </c>
      <c r="D1766" s="8" t="s">
        <v>3708</v>
      </c>
      <c r="E1766" s="7">
        <v>102022</v>
      </c>
      <c r="F1766" s="8" t="s">
        <v>6833</v>
      </c>
      <c r="G1766" s="8" t="s">
        <v>6834</v>
      </c>
      <c r="H1766" s="8" t="s">
        <v>3500</v>
      </c>
    </row>
    <row r="1767" spans="1:8" s="9" customFormat="1" ht="110.4">
      <c r="A1767" s="21">
        <v>10749</v>
      </c>
      <c r="B1767" s="8" t="s">
        <v>2136</v>
      </c>
      <c r="C1767" s="8" t="s">
        <v>2137</v>
      </c>
      <c r="D1767" s="8" t="s">
        <v>3708</v>
      </c>
      <c r="E1767" s="7">
        <v>102040</v>
      </c>
      <c r="F1767" s="8" t="s">
        <v>6835</v>
      </c>
      <c r="G1767" s="8" t="s">
        <v>6836</v>
      </c>
      <c r="H1767" s="8" t="s">
        <v>3500</v>
      </c>
    </row>
    <row r="1768" spans="1:8" s="9" customFormat="1" ht="138">
      <c r="A1768" s="21">
        <v>10749</v>
      </c>
      <c r="B1768" s="8" t="s">
        <v>2136</v>
      </c>
      <c r="C1768" s="8" t="s">
        <v>2137</v>
      </c>
      <c r="D1768" s="8" t="s">
        <v>3708</v>
      </c>
      <c r="E1768" s="7">
        <v>104849</v>
      </c>
      <c r="F1768" s="8" t="s">
        <v>6837</v>
      </c>
      <c r="G1768" s="8" t="s">
        <v>6838</v>
      </c>
      <c r="H1768" s="8" t="s">
        <v>3500</v>
      </c>
    </row>
    <row r="1769" spans="1:8" s="9" customFormat="1" ht="41.4">
      <c r="A1769" s="21">
        <v>10749</v>
      </c>
      <c r="B1769" s="8" t="s">
        <v>2136</v>
      </c>
      <c r="C1769" s="8" t="s">
        <v>2137</v>
      </c>
      <c r="D1769" s="8" t="s">
        <v>3708</v>
      </c>
      <c r="E1769" s="7">
        <v>105125</v>
      </c>
      <c r="F1769" s="8" t="s">
        <v>6839</v>
      </c>
      <c r="G1769" s="8" t="s">
        <v>6840</v>
      </c>
      <c r="H1769" s="8" t="s">
        <v>3505</v>
      </c>
    </row>
    <row r="1770" spans="1:8" s="9" customFormat="1" ht="41.4">
      <c r="A1770" s="21">
        <v>10750</v>
      </c>
      <c r="B1770" s="8" t="s">
        <v>2156</v>
      </c>
      <c r="C1770" s="8" t="s">
        <v>2157</v>
      </c>
      <c r="D1770" s="8" t="s">
        <v>3497</v>
      </c>
      <c r="E1770" s="7">
        <v>101599</v>
      </c>
      <c r="F1770" s="8" t="s">
        <v>6841</v>
      </c>
      <c r="G1770" s="8" t="s">
        <v>6842</v>
      </c>
      <c r="H1770" s="8" t="s">
        <v>3505</v>
      </c>
    </row>
    <row r="1771" spans="1:8" s="9" customFormat="1" ht="96.6">
      <c r="A1771" s="21">
        <v>10750</v>
      </c>
      <c r="B1771" s="8" t="s">
        <v>2156</v>
      </c>
      <c r="C1771" s="8" t="s">
        <v>2157</v>
      </c>
      <c r="D1771" s="8" t="s">
        <v>3497</v>
      </c>
      <c r="E1771" s="7">
        <v>103061</v>
      </c>
      <c r="F1771" s="8" t="s">
        <v>6843</v>
      </c>
      <c r="G1771" s="8" t="s">
        <v>6844</v>
      </c>
      <c r="H1771" s="8" t="s">
        <v>3505</v>
      </c>
    </row>
    <row r="1772" spans="1:8" s="9" customFormat="1" ht="96.6">
      <c r="A1772" s="21">
        <v>10750</v>
      </c>
      <c r="B1772" s="8" t="s">
        <v>2156</v>
      </c>
      <c r="C1772" s="8" t="s">
        <v>2157</v>
      </c>
      <c r="D1772" s="8" t="s">
        <v>3497</v>
      </c>
      <c r="E1772" s="7">
        <v>103383</v>
      </c>
      <c r="F1772" s="8" t="s">
        <v>6845</v>
      </c>
      <c r="G1772" s="8" t="s">
        <v>6846</v>
      </c>
      <c r="H1772" s="8" t="s">
        <v>3505</v>
      </c>
    </row>
    <row r="1773" spans="1:8" s="9" customFormat="1" ht="41.4">
      <c r="A1773" s="21">
        <v>10750</v>
      </c>
      <c r="B1773" s="8" t="s">
        <v>2156</v>
      </c>
      <c r="C1773" s="8" t="s">
        <v>2157</v>
      </c>
      <c r="D1773" s="8" t="s">
        <v>3497</v>
      </c>
      <c r="E1773" s="7">
        <v>103984</v>
      </c>
      <c r="F1773" s="8" t="s">
        <v>6847</v>
      </c>
      <c r="G1773" s="8" t="s">
        <v>6848</v>
      </c>
      <c r="H1773" s="8" t="s">
        <v>3505</v>
      </c>
    </row>
    <row r="1774" spans="1:8" s="9" customFormat="1" ht="41.4">
      <c r="A1774" s="21">
        <v>10750</v>
      </c>
      <c r="B1774" s="8" t="s">
        <v>2156</v>
      </c>
      <c r="C1774" s="8" t="s">
        <v>2157</v>
      </c>
      <c r="D1774" s="8" t="s">
        <v>3497</v>
      </c>
      <c r="E1774" s="7">
        <v>104469</v>
      </c>
      <c r="F1774" s="8" t="s">
        <v>6849</v>
      </c>
      <c r="G1774" s="8" t="s">
        <v>6850</v>
      </c>
      <c r="H1774" s="8" t="s">
        <v>3505</v>
      </c>
    </row>
    <row r="1775" spans="1:8" s="9" customFormat="1" ht="110.4">
      <c r="A1775" s="21">
        <v>10750</v>
      </c>
      <c r="B1775" s="8" t="s">
        <v>2156</v>
      </c>
      <c r="C1775" s="8" t="s">
        <v>2157</v>
      </c>
      <c r="D1775" s="8" t="s">
        <v>3497</v>
      </c>
      <c r="E1775" s="7">
        <v>104851</v>
      </c>
      <c r="F1775" s="8" t="s">
        <v>6851</v>
      </c>
      <c r="G1775" s="8" t="s">
        <v>6852</v>
      </c>
      <c r="H1775" s="8" t="s">
        <v>3505</v>
      </c>
    </row>
    <row r="1776" spans="1:8" s="9" customFormat="1" ht="41.4">
      <c r="A1776" s="21">
        <v>10750</v>
      </c>
      <c r="B1776" s="8" t="s">
        <v>2156</v>
      </c>
      <c r="C1776" s="8" t="s">
        <v>2157</v>
      </c>
      <c r="D1776" s="8" t="s">
        <v>3597</v>
      </c>
      <c r="E1776" s="7">
        <v>100162</v>
      </c>
      <c r="F1776" s="8" t="s">
        <v>6853</v>
      </c>
      <c r="G1776" s="8" t="s">
        <v>6854</v>
      </c>
      <c r="H1776" s="8" t="s">
        <v>3600</v>
      </c>
    </row>
    <row r="1777" spans="1:8" s="9" customFormat="1" ht="41.4">
      <c r="A1777" s="21">
        <v>10750</v>
      </c>
      <c r="B1777" s="8" t="s">
        <v>2156</v>
      </c>
      <c r="C1777" s="8" t="s">
        <v>2157</v>
      </c>
      <c r="D1777" s="8" t="s">
        <v>3597</v>
      </c>
      <c r="E1777" s="7">
        <v>100552</v>
      </c>
      <c r="F1777" s="8" t="s">
        <v>6855</v>
      </c>
      <c r="G1777" s="8" t="s">
        <v>6856</v>
      </c>
      <c r="H1777" s="8" t="s">
        <v>3600</v>
      </c>
    </row>
    <row r="1778" spans="1:8" s="9" customFormat="1" ht="41.4">
      <c r="A1778" s="21">
        <v>10750</v>
      </c>
      <c r="B1778" s="8" t="s">
        <v>2156</v>
      </c>
      <c r="C1778" s="8" t="s">
        <v>2157</v>
      </c>
      <c r="D1778" s="8" t="s">
        <v>3597</v>
      </c>
      <c r="E1778" s="7">
        <v>100555</v>
      </c>
      <c r="F1778" s="8" t="s">
        <v>6857</v>
      </c>
      <c r="G1778" s="8" t="s">
        <v>6857</v>
      </c>
      <c r="H1778" s="8" t="s">
        <v>3600</v>
      </c>
    </row>
    <row r="1779" spans="1:8" s="9" customFormat="1" ht="41.4">
      <c r="A1779" s="21">
        <v>10750</v>
      </c>
      <c r="B1779" s="8" t="s">
        <v>2156</v>
      </c>
      <c r="C1779" s="8" t="s">
        <v>2157</v>
      </c>
      <c r="D1779" s="8" t="s">
        <v>3597</v>
      </c>
      <c r="E1779" s="7">
        <v>100594</v>
      </c>
      <c r="F1779" s="8" t="s">
        <v>6858</v>
      </c>
      <c r="G1779" s="8" t="s">
        <v>6859</v>
      </c>
      <c r="H1779" s="8" t="s">
        <v>3600</v>
      </c>
    </row>
    <row r="1780" spans="1:8" s="9" customFormat="1" ht="41.4">
      <c r="A1780" s="21">
        <v>10750</v>
      </c>
      <c r="B1780" s="8" t="s">
        <v>2156</v>
      </c>
      <c r="C1780" s="8" t="s">
        <v>2157</v>
      </c>
      <c r="D1780" s="8" t="s">
        <v>3597</v>
      </c>
      <c r="E1780" s="7">
        <v>100597</v>
      </c>
      <c r="F1780" s="8" t="s">
        <v>6860</v>
      </c>
      <c r="G1780" s="8" t="s">
        <v>6861</v>
      </c>
      <c r="H1780" s="8" t="s">
        <v>3600</v>
      </c>
    </row>
    <row r="1781" spans="1:8" s="9" customFormat="1" ht="41.4">
      <c r="A1781" s="21">
        <v>10750</v>
      </c>
      <c r="B1781" s="8" t="s">
        <v>2156</v>
      </c>
      <c r="C1781" s="8" t="s">
        <v>2157</v>
      </c>
      <c r="D1781" s="8" t="s">
        <v>3491</v>
      </c>
      <c r="E1781" s="7">
        <v>101090</v>
      </c>
      <c r="F1781" s="8" t="s">
        <v>6862</v>
      </c>
      <c r="G1781" s="8" t="s">
        <v>6863</v>
      </c>
      <c r="H1781" s="8" t="s">
        <v>3640</v>
      </c>
    </row>
    <row r="1782" spans="1:8" s="9" customFormat="1" ht="124.2">
      <c r="A1782" s="21">
        <v>10750</v>
      </c>
      <c r="B1782" s="8" t="s">
        <v>2156</v>
      </c>
      <c r="C1782" s="8" t="s">
        <v>2157</v>
      </c>
      <c r="D1782" s="8" t="s">
        <v>3708</v>
      </c>
      <c r="E1782" s="7">
        <v>104852</v>
      </c>
      <c r="F1782" s="8" t="s">
        <v>6864</v>
      </c>
      <c r="G1782" s="8" t="s">
        <v>6865</v>
      </c>
      <c r="H1782" s="8" t="s">
        <v>3500</v>
      </c>
    </row>
    <row r="1783" spans="1:8" s="9" customFormat="1" ht="55.2">
      <c r="A1783" s="21">
        <v>10750</v>
      </c>
      <c r="B1783" s="8" t="s">
        <v>2156</v>
      </c>
      <c r="C1783" s="8" t="s">
        <v>2157</v>
      </c>
      <c r="D1783" s="8" t="s">
        <v>3708</v>
      </c>
      <c r="E1783" s="7">
        <v>102021</v>
      </c>
      <c r="F1783" s="8" t="s">
        <v>6866</v>
      </c>
      <c r="G1783" s="8" t="s">
        <v>6867</v>
      </c>
      <c r="H1783" s="8" t="s">
        <v>3500</v>
      </c>
    </row>
    <row r="1784" spans="1:8" s="9" customFormat="1" ht="27.6">
      <c r="A1784" s="21">
        <v>10751</v>
      </c>
      <c r="B1784" s="8" t="s">
        <v>2176</v>
      </c>
      <c r="C1784" s="8" t="s">
        <v>2177</v>
      </c>
      <c r="D1784" s="8" t="s">
        <v>3497</v>
      </c>
      <c r="E1784" s="7">
        <v>100008</v>
      </c>
      <c r="F1784" s="8" t="s">
        <v>6868</v>
      </c>
      <c r="G1784" s="8" t="s">
        <v>6869</v>
      </c>
      <c r="H1784" s="8" t="s">
        <v>3500</v>
      </c>
    </row>
    <row r="1785" spans="1:8" s="9" customFormat="1" ht="27.6">
      <c r="A1785" s="21">
        <v>10751</v>
      </c>
      <c r="B1785" s="8" t="s">
        <v>2176</v>
      </c>
      <c r="C1785" s="8" t="s">
        <v>2177</v>
      </c>
      <c r="D1785" s="8" t="s">
        <v>3497</v>
      </c>
      <c r="E1785" s="7">
        <v>100010</v>
      </c>
      <c r="F1785" s="8" t="s">
        <v>6870</v>
      </c>
      <c r="G1785" s="8" t="s">
        <v>6871</v>
      </c>
      <c r="H1785" s="8" t="s">
        <v>3500</v>
      </c>
    </row>
    <row r="1786" spans="1:8" s="9" customFormat="1" ht="41.4">
      <c r="A1786" s="21">
        <v>10751</v>
      </c>
      <c r="B1786" s="8" t="s">
        <v>2176</v>
      </c>
      <c r="C1786" s="8" t="s">
        <v>2177</v>
      </c>
      <c r="D1786" s="8" t="s">
        <v>3497</v>
      </c>
      <c r="E1786" s="7">
        <v>101603</v>
      </c>
      <c r="F1786" s="8" t="s">
        <v>6872</v>
      </c>
      <c r="G1786" s="8" t="s">
        <v>6873</v>
      </c>
      <c r="H1786" s="8" t="s">
        <v>3505</v>
      </c>
    </row>
    <row r="1787" spans="1:8" s="9" customFormat="1" ht="41.4">
      <c r="A1787" s="21">
        <v>10751</v>
      </c>
      <c r="B1787" s="8" t="s">
        <v>2176</v>
      </c>
      <c r="C1787" s="8" t="s">
        <v>2177</v>
      </c>
      <c r="D1787" s="8" t="s">
        <v>3497</v>
      </c>
      <c r="E1787" s="7">
        <v>103064</v>
      </c>
      <c r="F1787" s="8" t="s">
        <v>6874</v>
      </c>
      <c r="G1787" s="8" t="s">
        <v>6875</v>
      </c>
      <c r="H1787" s="8" t="s">
        <v>3505</v>
      </c>
    </row>
    <row r="1788" spans="1:8" s="9" customFormat="1" ht="41.4">
      <c r="A1788" s="21">
        <v>10751</v>
      </c>
      <c r="B1788" s="8" t="s">
        <v>2176</v>
      </c>
      <c r="C1788" s="8" t="s">
        <v>2177</v>
      </c>
      <c r="D1788" s="8" t="s">
        <v>3497</v>
      </c>
      <c r="E1788" s="7">
        <v>103325</v>
      </c>
      <c r="F1788" s="8" t="s">
        <v>6876</v>
      </c>
      <c r="G1788" s="8" t="s">
        <v>6877</v>
      </c>
      <c r="H1788" s="8" t="s">
        <v>3505</v>
      </c>
    </row>
    <row r="1789" spans="1:8" s="9" customFormat="1" ht="41.4">
      <c r="A1789" s="21">
        <v>10751</v>
      </c>
      <c r="B1789" s="8" t="s">
        <v>2176</v>
      </c>
      <c r="C1789" s="8" t="s">
        <v>2177</v>
      </c>
      <c r="D1789" s="8" t="s">
        <v>3497</v>
      </c>
      <c r="E1789" s="7">
        <v>103801</v>
      </c>
      <c r="F1789" s="8" t="s">
        <v>6878</v>
      </c>
      <c r="G1789" s="8" t="s">
        <v>6879</v>
      </c>
      <c r="H1789" s="8" t="s">
        <v>3505</v>
      </c>
    </row>
    <row r="1790" spans="1:8" s="9" customFormat="1" ht="55.2">
      <c r="A1790" s="21">
        <v>10751</v>
      </c>
      <c r="B1790" s="8" t="s">
        <v>2176</v>
      </c>
      <c r="C1790" s="8" t="s">
        <v>2177</v>
      </c>
      <c r="D1790" s="8" t="s">
        <v>3497</v>
      </c>
      <c r="E1790" s="7">
        <v>105141</v>
      </c>
      <c r="F1790" s="8" t="s">
        <v>6880</v>
      </c>
      <c r="G1790" s="8" t="s">
        <v>6881</v>
      </c>
      <c r="H1790" s="8" t="s">
        <v>3505</v>
      </c>
    </row>
    <row r="1791" spans="1:8" s="9" customFormat="1">
      <c r="A1791" s="21">
        <v>10751</v>
      </c>
      <c r="B1791" s="8" t="s">
        <v>2176</v>
      </c>
      <c r="C1791" s="8" t="s">
        <v>2177</v>
      </c>
      <c r="D1791" s="8" t="s">
        <v>3597</v>
      </c>
      <c r="E1791" s="7">
        <v>100586</v>
      </c>
      <c r="F1791" s="8" t="s">
        <v>6882</v>
      </c>
      <c r="G1791" s="8" t="s">
        <v>6882</v>
      </c>
      <c r="H1791" s="8" t="s">
        <v>3600</v>
      </c>
    </row>
    <row r="1792" spans="1:8" s="9" customFormat="1" ht="41.4">
      <c r="A1792" s="21">
        <v>10751</v>
      </c>
      <c r="B1792" s="8" t="s">
        <v>2176</v>
      </c>
      <c r="C1792" s="8" t="s">
        <v>2177</v>
      </c>
      <c r="D1792" s="8" t="s">
        <v>3491</v>
      </c>
      <c r="E1792" s="7">
        <v>101086</v>
      </c>
      <c r="F1792" s="8" t="s">
        <v>6883</v>
      </c>
      <c r="G1792" s="8" t="s">
        <v>6884</v>
      </c>
      <c r="H1792" s="8" t="s">
        <v>3640</v>
      </c>
    </row>
    <row r="1793" spans="1:8" s="9" customFormat="1" ht="55.2">
      <c r="A1793" s="21">
        <v>10751</v>
      </c>
      <c r="B1793" s="8" t="s">
        <v>2176</v>
      </c>
      <c r="C1793" s="8" t="s">
        <v>2177</v>
      </c>
      <c r="D1793" s="8" t="s">
        <v>3491</v>
      </c>
      <c r="E1793" s="7">
        <v>105133</v>
      </c>
      <c r="F1793" s="8" t="s">
        <v>6885</v>
      </c>
      <c r="G1793" s="8" t="s">
        <v>6886</v>
      </c>
      <c r="H1793" s="8" t="s">
        <v>6887</v>
      </c>
    </row>
    <row r="1794" spans="1:8" s="9" customFormat="1" ht="41.4">
      <c r="A1794" s="21">
        <v>10751</v>
      </c>
      <c r="B1794" s="8" t="s">
        <v>2176</v>
      </c>
      <c r="C1794" s="8" t="s">
        <v>2177</v>
      </c>
      <c r="D1794" s="8" t="s">
        <v>3491</v>
      </c>
      <c r="E1794" s="7">
        <v>100009</v>
      </c>
      <c r="F1794" s="8" t="s">
        <v>6888</v>
      </c>
      <c r="G1794" s="8" t="s">
        <v>6889</v>
      </c>
      <c r="H1794" s="8" t="s">
        <v>3500</v>
      </c>
    </row>
    <row r="1795" spans="1:8" s="9" customFormat="1" ht="55.2">
      <c r="A1795" s="21">
        <v>10751</v>
      </c>
      <c r="B1795" s="8" t="s">
        <v>2176</v>
      </c>
      <c r="C1795" s="8" t="s">
        <v>2177</v>
      </c>
      <c r="D1795" s="8" t="s">
        <v>3708</v>
      </c>
      <c r="E1795" s="7">
        <v>102019</v>
      </c>
      <c r="F1795" s="8" t="s">
        <v>6890</v>
      </c>
      <c r="G1795" s="8" t="s">
        <v>6891</v>
      </c>
      <c r="H1795" s="8" t="s">
        <v>3500</v>
      </c>
    </row>
    <row r="1796" spans="1:8" s="9" customFormat="1" ht="41.4">
      <c r="A1796" s="21">
        <v>10752</v>
      </c>
      <c r="B1796" s="8" t="s">
        <v>2186</v>
      </c>
      <c r="C1796" s="8" t="s">
        <v>2187</v>
      </c>
      <c r="D1796" s="8" t="s">
        <v>3497</v>
      </c>
      <c r="E1796" s="7">
        <v>101577</v>
      </c>
      <c r="F1796" s="8" t="s">
        <v>6892</v>
      </c>
      <c r="G1796" s="8" t="s">
        <v>6893</v>
      </c>
      <c r="H1796" s="8" t="s">
        <v>3505</v>
      </c>
    </row>
    <row r="1797" spans="1:8" s="9" customFormat="1" ht="41.4">
      <c r="A1797" s="21">
        <v>10752</v>
      </c>
      <c r="B1797" s="8" t="s">
        <v>2186</v>
      </c>
      <c r="C1797" s="8" t="s">
        <v>2187</v>
      </c>
      <c r="D1797" s="8" t="s">
        <v>3497</v>
      </c>
      <c r="E1797" s="7">
        <v>102993</v>
      </c>
      <c r="F1797" s="8" t="s">
        <v>6894</v>
      </c>
      <c r="G1797" s="8" t="s">
        <v>6895</v>
      </c>
      <c r="H1797" s="8" t="s">
        <v>3505</v>
      </c>
    </row>
    <row r="1798" spans="1:8" s="9" customFormat="1" ht="41.4">
      <c r="A1798" s="21">
        <v>10752</v>
      </c>
      <c r="B1798" s="8" t="s">
        <v>2186</v>
      </c>
      <c r="C1798" s="8" t="s">
        <v>2187</v>
      </c>
      <c r="D1798" s="8" t="s">
        <v>3497</v>
      </c>
      <c r="E1798" s="7">
        <v>103332</v>
      </c>
      <c r="F1798" s="8" t="s">
        <v>6896</v>
      </c>
      <c r="G1798" s="8" t="s">
        <v>6897</v>
      </c>
      <c r="H1798" s="8" t="s">
        <v>3505</v>
      </c>
    </row>
    <row r="1799" spans="1:8" s="9" customFormat="1" ht="41.4">
      <c r="A1799" s="21">
        <v>10752</v>
      </c>
      <c r="B1799" s="8" t="s">
        <v>2186</v>
      </c>
      <c r="C1799" s="8" t="s">
        <v>2187</v>
      </c>
      <c r="D1799" s="8" t="s">
        <v>3497</v>
      </c>
      <c r="E1799" s="7">
        <v>103817</v>
      </c>
      <c r="F1799" s="8" t="s">
        <v>6898</v>
      </c>
      <c r="G1799" s="8" t="s">
        <v>6899</v>
      </c>
      <c r="H1799" s="8" t="s">
        <v>3505</v>
      </c>
    </row>
    <row r="1800" spans="1:8" s="9" customFormat="1" ht="41.4">
      <c r="A1800" s="21">
        <v>10752</v>
      </c>
      <c r="B1800" s="8" t="s">
        <v>2186</v>
      </c>
      <c r="C1800" s="8" t="s">
        <v>2187</v>
      </c>
      <c r="D1800" s="8" t="s">
        <v>3497</v>
      </c>
      <c r="E1800" s="7">
        <v>103818</v>
      </c>
      <c r="F1800" s="8" t="s">
        <v>6900</v>
      </c>
      <c r="G1800" s="8" t="s">
        <v>6901</v>
      </c>
      <c r="H1800" s="8" t="s">
        <v>3505</v>
      </c>
    </row>
    <row r="1801" spans="1:8" s="9" customFormat="1" ht="55.2">
      <c r="A1801" s="21">
        <v>10752</v>
      </c>
      <c r="B1801" s="8" t="s">
        <v>2186</v>
      </c>
      <c r="C1801" s="8" t="s">
        <v>2187</v>
      </c>
      <c r="D1801" s="8" t="s">
        <v>3497</v>
      </c>
      <c r="E1801" s="7">
        <v>104470</v>
      </c>
      <c r="F1801" s="8" t="s">
        <v>6902</v>
      </c>
      <c r="G1801" s="8" t="s">
        <v>6903</v>
      </c>
      <c r="H1801" s="8" t="s">
        <v>3505</v>
      </c>
    </row>
    <row r="1802" spans="1:8" s="9" customFormat="1" ht="41.4">
      <c r="A1802" s="21">
        <v>10752</v>
      </c>
      <c r="B1802" s="8" t="s">
        <v>2186</v>
      </c>
      <c r="C1802" s="8" t="s">
        <v>2187</v>
      </c>
      <c r="D1802" s="8" t="s">
        <v>3491</v>
      </c>
      <c r="E1802" s="7">
        <v>100896</v>
      </c>
      <c r="F1802" s="8" t="s">
        <v>6904</v>
      </c>
      <c r="G1802" s="8" t="s">
        <v>6905</v>
      </c>
      <c r="H1802" s="8" t="s">
        <v>3500</v>
      </c>
    </row>
    <row r="1803" spans="1:8" s="9" customFormat="1" ht="41.4">
      <c r="A1803" s="21">
        <v>10752</v>
      </c>
      <c r="B1803" s="8" t="s">
        <v>2186</v>
      </c>
      <c r="C1803" s="8" t="s">
        <v>2187</v>
      </c>
      <c r="D1803" s="8" t="s">
        <v>3491</v>
      </c>
      <c r="E1803" s="7">
        <v>101088</v>
      </c>
      <c r="F1803" s="8" t="s">
        <v>6906</v>
      </c>
      <c r="G1803" s="8" t="s">
        <v>6907</v>
      </c>
      <c r="H1803" s="8" t="s">
        <v>3640</v>
      </c>
    </row>
    <row r="1804" spans="1:8" s="9" customFormat="1" ht="55.2">
      <c r="A1804" s="21">
        <v>10752</v>
      </c>
      <c r="B1804" s="8" t="s">
        <v>2186</v>
      </c>
      <c r="C1804" s="8" t="s">
        <v>2187</v>
      </c>
      <c r="D1804" s="8" t="s">
        <v>3708</v>
      </c>
      <c r="E1804" s="7">
        <v>102020</v>
      </c>
      <c r="F1804" s="8" t="s">
        <v>6908</v>
      </c>
      <c r="G1804" s="8" t="s">
        <v>6909</v>
      </c>
      <c r="H1804" s="8" t="s">
        <v>3500</v>
      </c>
    </row>
    <row r="1805" spans="1:8" s="9" customFormat="1" ht="27.6">
      <c r="A1805" s="21">
        <v>10753</v>
      </c>
      <c r="B1805" s="8" t="s">
        <v>2200</v>
      </c>
      <c r="C1805" s="8" t="s">
        <v>2201</v>
      </c>
      <c r="D1805" s="8" t="s">
        <v>3497</v>
      </c>
      <c r="E1805" s="7">
        <v>101604</v>
      </c>
      <c r="F1805" s="8" t="s">
        <v>6910</v>
      </c>
      <c r="G1805" s="8" t="s">
        <v>6911</v>
      </c>
      <c r="H1805" s="8" t="s">
        <v>3505</v>
      </c>
    </row>
    <row r="1806" spans="1:8" s="9" customFormat="1" ht="27.6">
      <c r="A1806" s="21">
        <v>10753</v>
      </c>
      <c r="B1806" s="8" t="s">
        <v>2200</v>
      </c>
      <c r="C1806" s="8" t="s">
        <v>2201</v>
      </c>
      <c r="D1806" s="8" t="s">
        <v>3497</v>
      </c>
      <c r="E1806" s="7">
        <v>103022</v>
      </c>
      <c r="F1806" s="8" t="s">
        <v>6912</v>
      </c>
      <c r="G1806" s="8" t="s">
        <v>6913</v>
      </c>
      <c r="H1806" s="8" t="s">
        <v>3505</v>
      </c>
    </row>
    <row r="1807" spans="1:8" s="9" customFormat="1" ht="82.8">
      <c r="A1807" s="21">
        <v>10753</v>
      </c>
      <c r="B1807" s="8" t="s">
        <v>2200</v>
      </c>
      <c r="C1807" s="8" t="s">
        <v>2201</v>
      </c>
      <c r="D1807" s="8" t="s">
        <v>3497</v>
      </c>
      <c r="E1807" s="7">
        <v>103023</v>
      </c>
      <c r="F1807" s="8" t="s">
        <v>6914</v>
      </c>
      <c r="G1807" s="8" t="s">
        <v>6915</v>
      </c>
      <c r="H1807" s="8" t="s">
        <v>3505</v>
      </c>
    </row>
    <row r="1808" spans="1:8" s="9" customFormat="1" ht="82.8">
      <c r="A1808" s="21">
        <v>10753</v>
      </c>
      <c r="B1808" s="8" t="s">
        <v>2200</v>
      </c>
      <c r="C1808" s="8" t="s">
        <v>2201</v>
      </c>
      <c r="D1808" s="8" t="s">
        <v>3497</v>
      </c>
      <c r="E1808" s="7">
        <v>103351</v>
      </c>
      <c r="F1808" s="8" t="s">
        <v>6916</v>
      </c>
      <c r="G1808" s="8" t="s">
        <v>6917</v>
      </c>
      <c r="H1808" s="8" t="s">
        <v>3505</v>
      </c>
    </row>
    <row r="1809" spans="1:8" s="9" customFormat="1" ht="27.6">
      <c r="A1809" s="21">
        <v>10753</v>
      </c>
      <c r="B1809" s="8" t="s">
        <v>2200</v>
      </c>
      <c r="C1809" s="8" t="s">
        <v>2201</v>
      </c>
      <c r="D1809" s="8" t="s">
        <v>3497</v>
      </c>
      <c r="E1809" s="7">
        <v>103887</v>
      </c>
      <c r="F1809" s="8" t="s">
        <v>6918</v>
      </c>
      <c r="G1809" s="8" t="s">
        <v>6919</v>
      </c>
      <c r="H1809" s="8" t="s">
        <v>3505</v>
      </c>
    </row>
    <row r="1810" spans="1:8" s="9" customFormat="1" ht="27.6">
      <c r="A1810" s="21">
        <v>10753</v>
      </c>
      <c r="B1810" s="8" t="s">
        <v>2200</v>
      </c>
      <c r="C1810" s="8" t="s">
        <v>2201</v>
      </c>
      <c r="D1810" s="8" t="s">
        <v>3497</v>
      </c>
      <c r="E1810" s="7">
        <v>103890</v>
      </c>
      <c r="F1810" s="8" t="s">
        <v>6920</v>
      </c>
      <c r="G1810" s="8" t="s">
        <v>6921</v>
      </c>
      <c r="H1810" s="8" t="s">
        <v>3505</v>
      </c>
    </row>
    <row r="1811" spans="1:8" s="9" customFormat="1" ht="27.6">
      <c r="A1811" s="21">
        <v>10753</v>
      </c>
      <c r="B1811" s="8" t="s">
        <v>2200</v>
      </c>
      <c r="C1811" s="8" t="s">
        <v>2201</v>
      </c>
      <c r="D1811" s="8" t="s">
        <v>3497</v>
      </c>
      <c r="E1811" s="7">
        <v>103892</v>
      </c>
      <c r="F1811" s="8" t="s">
        <v>6922</v>
      </c>
      <c r="G1811" s="8" t="s">
        <v>6923</v>
      </c>
      <c r="H1811" s="8" t="s">
        <v>3505</v>
      </c>
    </row>
    <row r="1812" spans="1:8" s="9" customFormat="1" ht="41.4">
      <c r="A1812" s="21">
        <v>10753</v>
      </c>
      <c r="B1812" s="8" t="s">
        <v>2200</v>
      </c>
      <c r="C1812" s="8" t="s">
        <v>2201</v>
      </c>
      <c r="D1812" s="8" t="s">
        <v>3597</v>
      </c>
      <c r="E1812" s="7">
        <v>100540</v>
      </c>
      <c r="F1812" s="8" t="s">
        <v>6924</v>
      </c>
      <c r="G1812" s="8" t="s">
        <v>6925</v>
      </c>
      <c r="H1812" s="8" t="s">
        <v>3600</v>
      </c>
    </row>
    <row r="1813" spans="1:8" s="9" customFormat="1" ht="41.4">
      <c r="A1813" s="21">
        <v>10753</v>
      </c>
      <c r="B1813" s="8" t="s">
        <v>2200</v>
      </c>
      <c r="C1813" s="8" t="s">
        <v>2201</v>
      </c>
      <c r="D1813" s="8" t="s">
        <v>3491</v>
      </c>
      <c r="E1813" s="7">
        <v>101130</v>
      </c>
      <c r="F1813" s="8" t="s">
        <v>6926</v>
      </c>
      <c r="G1813" s="8" t="s">
        <v>6927</v>
      </c>
      <c r="H1813" s="8" t="s">
        <v>3640</v>
      </c>
    </row>
    <row r="1814" spans="1:8" s="9" customFormat="1" ht="41.4">
      <c r="A1814" s="21">
        <v>10753</v>
      </c>
      <c r="B1814" s="8" t="s">
        <v>2200</v>
      </c>
      <c r="C1814" s="8" t="s">
        <v>2201</v>
      </c>
      <c r="D1814" s="8" t="s">
        <v>3491</v>
      </c>
      <c r="E1814" s="7">
        <v>101134</v>
      </c>
      <c r="F1814" s="8" t="s">
        <v>6928</v>
      </c>
      <c r="G1814" s="8" t="s">
        <v>6929</v>
      </c>
      <c r="H1814" s="8" t="s">
        <v>3640</v>
      </c>
    </row>
    <row r="1815" spans="1:8" s="9" customFormat="1" ht="27.6">
      <c r="A1815" s="21">
        <v>10753</v>
      </c>
      <c r="B1815" s="8" t="s">
        <v>2200</v>
      </c>
      <c r="C1815" s="8" t="s">
        <v>2201</v>
      </c>
      <c r="D1815" s="8" t="s">
        <v>3491</v>
      </c>
      <c r="E1815" s="7">
        <v>104487</v>
      </c>
      <c r="F1815" s="8" t="s">
        <v>6930</v>
      </c>
      <c r="G1815" s="8" t="s">
        <v>6931</v>
      </c>
      <c r="H1815" s="8" t="s">
        <v>3500</v>
      </c>
    </row>
    <row r="1816" spans="1:8" s="9" customFormat="1" ht="27.6">
      <c r="A1816" s="21">
        <v>10753</v>
      </c>
      <c r="B1816" s="8" t="s">
        <v>2200</v>
      </c>
      <c r="C1816" s="8" t="s">
        <v>2201</v>
      </c>
      <c r="D1816" s="8" t="s">
        <v>3491</v>
      </c>
      <c r="E1816" s="7">
        <v>104488</v>
      </c>
      <c r="F1816" s="8" t="s">
        <v>6932</v>
      </c>
      <c r="G1816" s="8" t="s">
        <v>6933</v>
      </c>
      <c r="H1816" s="8" t="s">
        <v>3500</v>
      </c>
    </row>
    <row r="1817" spans="1:8" s="9" customFormat="1" ht="41.4">
      <c r="A1817" s="21">
        <v>10753</v>
      </c>
      <c r="B1817" s="8" t="s">
        <v>2200</v>
      </c>
      <c r="C1817" s="8" t="s">
        <v>2201</v>
      </c>
      <c r="D1817" s="8" t="s">
        <v>3491</v>
      </c>
      <c r="E1817" s="7">
        <v>102696</v>
      </c>
      <c r="F1817" s="8" t="s">
        <v>6934</v>
      </c>
      <c r="G1817" s="8" t="s">
        <v>6935</v>
      </c>
      <c r="H1817" s="8" t="s">
        <v>3500</v>
      </c>
    </row>
    <row r="1818" spans="1:8" s="9" customFormat="1" ht="41.4">
      <c r="A1818" s="21">
        <v>10753</v>
      </c>
      <c r="B1818" s="8" t="s">
        <v>2200</v>
      </c>
      <c r="C1818" s="8" t="s">
        <v>2201</v>
      </c>
      <c r="D1818" s="8" t="s">
        <v>3491</v>
      </c>
      <c r="E1818" s="7">
        <v>102698</v>
      </c>
      <c r="F1818" s="8" t="s">
        <v>6936</v>
      </c>
      <c r="G1818" s="8" t="s">
        <v>6937</v>
      </c>
      <c r="H1818" s="8" t="s">
        <v>3500</v>
      </c>
    </row>
    <row r="1819" spans="1:8" s="9" customFormat="1" ht="27.6">
      <c r="A1819" s="21">
        <v>10753</v>
      </c>
      <c r="B1819" s="8" t="s">
        <v>2200</v>
      </c>
      <c r="C1819" s="8" t="s">
        <v>2201</v>
      </c>
      <c r="D1819" s="8" t="s">
        <v>3692</v>
      </c>
      <c r="E1819" s="7">
        <v>101422</v>
      </c>
      <c r="F1819" s="8" t="s">
        <v>6938</v>
      </c>
      <c r="G1819" s="8" t="s">
        <v>6939</v>
      </c>
      <c r="H1819" s="8" t="s">
        <v>6940</v>
      </c>
    </row>
    <row r="1820" spans="1:8" s="9" customFormat="1" ht="41.4">
      <c r="A1820" s="21">
        <v>10753</v>
      </c>
      <c r="B1820" s="8" t="s">
        <v>2200</v>
      </c>
      <c r="C1820" s="8" t="s">
        <v>2201</v>
      </c>
      <c r="D1820" s="8" t="s">
        <v>3708</v>
      </c>
      <c r="E1820" s="7">
        <v>102037</v>
      </c>
      <c r="F1820" s="8" t="s">
        <v>6941</v>
      </c>
      <c r="G1820" s="8" t="s">
        <v>6942</v>
      </c>
      <c r="H1820" s="8" t="s">
        <v>3500</v>
      </c>
    </row>
    <row r="1821" spans="1:8" s="9" customFormat="1" ht="82.8">
      <c r="A1821" s="21">
        <v>10753</v>
      </c>
      <c r="B1821" s="8" t="s">
        <v>2200</v>
      </c>
      <c r="C1821" s="8" t="s">
        <v>2201</v>
      </c>
      <c r="D1821" s="8" t="s">
        <v>3708</v>
      </c>
      <c r="E1821" s="7">
        <v>102389</v>
      </c>
      <c r="F1821" s="8" t="s">
        <v>6943</v>
      </c>
      <c r="G1821" s="8" t="s">
        <v>6944</v>
      </c>
      <c r="H1821" s="8" t="s">
        <v>3500</v>
      </c>
    </row>
    <row r="1822" spans="1:8" s="9" customFormat="1" ht="27.6">
      <c r="A1822" s="21">
        <v>10754</v>
      </c>
      <c r="B1822" s="8" t="s">
        <v>2212</v>
      </c>
      <c r="C1822" s="8" t="s">
        <v>2213</v>
      </c>
      <c r="D1822" s="8" t="s">
        <v>3497</v>
      </c>
      <c r="E1822" s="7">
        <v>102956</v>
      </c>
      <c r="F1822" s="8" t="s">
        <v>6945</v>
      </c>
      <c r="G1822" s="8" t="s">
        <v>6946</v>
      </c>
      <c r="H1822" s="8" t="s">
        <v>3505</v>
      </c>
    </row>
    <row r="1823" spans="1:8" s="9" customFormat="1" ht="82.8">
      <c r="A1823" s="21">
        <v>10754</v>
      </c>
      <c r="B1823" s="8" t="s">
        <v>2212</v>
      </c>
      <c r="C1823" s="8" t="s">
        <v>2213</v>
      </c>
      <c r="D1823" s="8" t="s">
        <v>3497</v>
      </c>
      <c r="E1823" s="7">
        <v>102957</v>
      </c>
      <c r="F1823" s="8" t="s">
        <v>6947</v>
      </c>
      <c r="G1823" s="8" t="s">
        <v>6948</v>
      </c>
      <c r="H1823" s="8" t="s">
        <v>3505</v>
      </c>
    </row>
    <row r="1824" spans="1:8" s="9" customFormat="1" ht="27.6">
      <c r="A1824" s="21">
        <v>10754</v>
      </c>
      <c r="B1824" s="8" t="s">
        <v>2212</v>
      </c>
      <c r="C1824" s="8" t="s">
        <v>2213</v>
      </c>
      <c r="D1824" s="8" t="s">
        <v>3497</v>
      </c>
      <c r="E1824" s="7">
        <v>103304</v>
      </c>
      <c r="F1824" s="8" t="s">
        <v>6949</v>
      </c>
      <c r="G1824" s="8" t="s">
        <v>6950</v>
      </c>
      <c r="H1824" s="8" t="s">
        <v>3505</v>
      </c>
    </row>
    <row r="1825" spans="1:8" s="9" customFormat="1" ht="27.6">
      <c r="A1825" s="21">
        <v>10754</v>
      </c>
      <c r="B1825" s="8" t="s">
        <v>2212</v>
      </c>
      <c r="C1825" s="8" t="s">
        <v>2213</v>
      </c>
      <c r="D1825" s="8" t="s">
        <v>3497</v>
      </c>
      <c r="E1825" s="7">
        <v>103736</v>
      </c>
      <c r="F1825" s="8" t="s">
        <v>6951</v>
      </c>
      <c r="G1825" s="8" t="s">
        <v>6952</v>
      </c>
      <c r="H1825" s="8" t="s">
        <v>3505</v>
      </c>
    </row>
    <row r="1826" spans="1:8" s="9" customFormat="1" ht="27.6">
      <c r="A1826" s="21">
        <v>10754</v>
      </c>
      <c r="B1826" s="8" t="s">
        <v>2212</v>
      </c>
      <c r="C1826" s="8" t="s">
        <v>2213</v>
      </c>
      <c r="D1826" s="8" t="s">
        <v>3497</v>
      </c>
      <c r="E1826" s="7">
        <v>103739</v>
      </c>
      <c r="F1826" s="8" t="s">
        <v>6953</v>
      </c>
      <c r="G1826" s="8" t="s">
        <v>6954</v>
      </c>
      <c r="H1826" s="8" t="s">
        <v>3505</v>
      </c>
    </row>
    <row r="1827" spans="1:8" s="9" customFormat="1" ht="27.6">
      <c r="A1827" s="21">
        <v>10754</v>
      </c>
      <c r="B1827" s="8" t="s">
        <v>2212</v>
      </c>
      <c r="C1827" s="8" t="s">
        <v>2213</v>
      </c>
      <c r="D1827" s="8" t="s">
        <v>3497</v>
      </c>
      <c r="E1827" s="7">
        <v>103741</v>
      </c>
      <c r="F1827" s="8" t="s">
        <v>6955</v>
      </c>
      <c r="G1827" s="8" t="s">
        <v>6956</v>
      </c>
      <c r="H1827" s="8" t="s">
        <v>3505</v>
      </c>
    </row>
    <row r="1828" spans="1:8" s="9" customFormat="1" ht="27.6">
      <c r="A1828" s="21">
        <v>10754</v>
      </c>
      <c r="B1828" s="8" t="s">
        <v>2212</v>
      </c>
      <c r="C1828" s="8" t="s">
        <v>2213</v>
      </c>
      <c r="D1828" s="8" t="s">
        <v>3497</v>
      </c>
      <c r="E1828" s="7">
        <v>101602</v>
      </c>
      <c r="F1828" s="8" t="s">
        <v>6957</v>
      </c>
      <c r="G1828" s="8" t="s">
        <v>6958</v>
      </c>
      <c r="H1828" s="8" t="s">
        <v>3505</v>
      </c>
    </row>
    <row r="1829" spans="1:8" s="9" customFormat="1" ht="41.4">
      <c r="A1829" s="21">
        <v>10754</v>
      </c>
      <c r="B1829" s="8" t="s">
        <v>2212</v>
      </c>
      <c r="C1829" s="8" t="s">
        <v>2213</v>
      </c>
      <c r="D1829" s="8" t="s">
        <v>3597</v>
      </c>
      <c r="E1829" s="7">
        <v>100529</v>
      </c>
      <c r="F1829" s="8" t="s">
        <v>6959</v>
      </c>
      <c r="G1829" s="8" t="s">
        <v>6959</v>
      </c>
      <c r="H1829" s="8" t="s">
        <v>3600</v>
      </c>
    </row>
    <row r="1830" spans="1:8" s="9" customFormat="1" ht="27.6">
      <c r="A1830" s="21">
        <v>10754</v>
      </c>
      <c r="B1830" s="8" t="s">
        <v>2212</v>
      </c>
      <c r="C1830" s="8" t="s">
        <v>2213</v>
      </c>
      <c r="D1830" s="8" t="s">
        <v>3597</v>
      </c>
      <c r="E1830" s="7">
        <v>100532</v>
      </c>
      <c r="F1830" s="8" t="s">
        <v>6960</v>
      </c>
      <c r="G1830" s="8" t="s">
        <v>6960</v>
      </c>
      <c r="H1830" s="8" t="s">
        <v>3600</v>
      </c>
    </row>
    <row r="1831" spans="1:8" s="9" customFormat="1" ht="27.6">
      <c r="A1831" s="21">
        <v>10754</v>
      </c>
      <c r="B1831" s="8" t="s">
        <v>2212</v>
      </c>
      <c r="C1831" s="8" t="s">
        <v>2213</v>
      </c>
      <c r="D1831" s="8" t="s">
        <v>3597</v>
      </c>
      <c r="E1831" s="7">
        <v>100536</v>
      </c>
      <c r="F1831" s="8" t="s">
        <v>6961</v>
      </c>
      <c r="G1831" s="8" t="s">
        <v>6961</v>
      </c>
      <c r="H1831" s="8" t="s">
        <v>3600</v>
      </c>
    </row>
    <row r="1832" spans="1:8" s="9" customFormat="1" ht="41.4">
      <c r="A1832" s="21">
        <v>10754</v>
      </c>
      <c r="B1832" s="8" t="s">
        <v>2212</v>
      </c>
      <c r="C1832" s="8" t="s">
        <v>2213</v>
      </c>
      <c r="D1832" s="8" t="s">
        <v>3597</v>
      </c>
      <c r="E1832" s="7">
        <v>100543</v>
      </c>
      <c r="F1832" s="8" t="s">
        <v>6962</v>
      </c>
      <c r="G1832" s="8" t="s">
        <v>6963</v>
      </c>
      <c r="H1832" s="8" t="s">
        <v>3600</v>
      </c>
    </row>
    <row r="1833" spans="1:8" s="9" customFormat="1" ht="41.4">
      <c r="A1833" s="21">
        <v>10754</v>
      </c>
      <c r="B1833" s="8" t="s">
        <v>2212</v>
      </c>
      <c r="C1833" s="8" t="s">
        <v>2213</v>
      </c>
      <c r="D1833" s="8" t="s">
        <v>3597</v>
      </c>
      <c r="E1833" s="7">
        <v>100546</v>
      </c>
      <c r="F1833" s="8" t="s">
        <v>6964</v>
      </c>
      <c r="G1833" s="8" t="s">
        <v>6965</v>
      </c>
      <c r="H1833" s="8" t="s">
        <v>3600</v>
      </c>
    </row>
    <row r="1834" spans="1:8" s="9" customFormat="1" ht="41.4">
      <c r="A1834" s="21">
        <v>10754</v>
      </c>
      <c r="B1834" s="8" t="s">
        <v>2212</v>
      </c>
      <c r="C1834" s="8" t="s">
        <v>2213</v>
      </c>
      <c r="D1834" s="8" t="s">
        <v>3597</v>
      </c>
      <c r="E1834" s="7">
        <v>100549</v>
      </c>
      <c r="F1834" s="8" t="s">
        <v>6966</v>
      </c>
      <c r="G1834" s="8" t="s">
        <v>6967</v>
      </c>
      <c r="H1834" s="8" t="s">
        <v>3600</v>
      </c>
    </row>
    <row r="1835" spans="1:8" s="9" customFormat="1" ht="41.4">
      <c r="A1835" s="21">
        <v>10754</v>
      </c>
      <c r="B1835" s="8" t="s">
        <v>2212</v>
      </c>
      <c r="C1835" s="8" t="s">
        <v>2213</v>
      </c>
      <c r="D1835" s="8" t="s">
        <v>3491</v>
      </c>
      <c r="E1835" s="7">
        <v>101057</v>
      </c>
      <c r="F1835" s="8" t="s">
        <v>6968</v>
      </c>
      <c r="G1835" s="8" t="s">
        <v>6969</v>
      </c>
      <c r="H1835" s="8" t="s">
        <v>3640</v>
      </c>
    </row>
    <row r="1836" spans="1:8" s="9" customFormat="1" ht="41.4">
      <c r="A1836" s="21">
        <v>10754</v>
      </c>
      <c r="B1836" s="8" t="s">
        <v>2212</v>
      </c>
      <c r="C1836" s="8" t="s">
        <v>2213</v>
      </c>
      <c r="D1836" s="8" t="s">
        <v>3491</v>
      </c>
      <c r="E1836" s="7">
        <v>101061</v>
      </c>
      <c r="F1836" s="8" t="s">
        <v>6970</v>
      </c>
      <c r="G1836" s="8" t="s">
        <v>6971</v>
      </c>
      <c r="H1836" s="8" t="s">
        <v>3640</v>
      </c>
    </row>
    <row r="1837" spans="1:8" s="9" customFormat="1" ht="27.6">
      <c r="A1837" s="21">
        <v>10754</v>
      </c>
      <c r="B1837" s="8" t="s">
        <v>2212</v>
      </c>
      <c r="C1837" s="8" t="s">
        <v>2213</v>
      </c>
      <c r="D1837" s="8" t="s">
        <v>3491</v>
      </c>
      <c r="E1837" s="7">
        <v>101373</v>
      </c>
      <c r="F1837" s="8" t="s">
        <v>6972</v>
      </c>
      <c r="G1837" s="8" t="s">
        <v>6973</v>
      </c>
      <c r="H1837" s="8" t="s">
        <v>3500</v>
      </c>
    </row>
    <row r="1838" spans="1:8" s="9" customFormat="1" ht="27.6">
      <c r="A1838" s="21">
        <v>10754</v>
      </c>
      <c r="B1838" s="8" t="s">
        <v>2212</v>
      </c>
      <c r="C1838" s="8" t="s">
        <v>2213</v>
      </c>
      <c r="D1838" s="8" t="s">
        <v>3491</v>
      </c>
      <c r="E1838" s="7">
        <v>101429</v>
      </c>
      <c r="F1838" s="8" t="s">
        <v>6974</v>
      </c>
      <c r="G1838" s="8" t="s">
        <v>6975</v>
      </c>
      <c r="H1838" s="8" t="s">
        <v>3500</v>
      </c>
    </row>
    <row r="1839" spans="1:8" s="9" customFormat="1" ht="41.4">
      <c r="A1839" s="21">
        <v>10754</v>
      </c>
      <c r="B1839" s="8" t="s">
        <v>2212</v>
      </c>
      <c r="C1839" s="8" t="s">
        <v>2213</v>
      </c>
      <c r="D1839" s="8" t="s">
        <v>3491</v>
      </c>
      <c r="E1839" s="7">
        <v>101739</v>
      </c>
      <c r="F1839" s="8" t="s">
        <v>6976</v>
      </c>
      <c r="G1839" s="8" t="s">
        <v>6977</v>
      </c>
      <c r="H1839" s="8" t="s">
        <v>3500</v>
      </c>
    </row>
    <row r="1840" spans="1:8" s="9" customFormat="1" ht="27.6">
      <c r="A1840" s="21">
        <v>10754</v>
      </c>
      <c r="B1840" s="8" t="s">
        <v>2212</v>
      </c>
      <c r="C1840" s="8" t="s">
        <v>2213</v>
      </c>
      <c r="D1840" s="8" t="s">
        <v>3491</v>
      </c>
      <c r="E1840" s="7">
        <v>101958</v>
      </c>
      <c r="F1840" s="8" t="s">
        <v>6978</v>
      </c>
      <c r="G1840" s="8" t="s">
        <v>6978</v>
      </c>
      <c r="H1840" s="8" t="s">
        <v>3500</v>
      </c>
    </row>
    <row r="1841" spans="1:8" s="9" customFormat="1" ht="41.4">
      <c r="A1841" s="21">
        <v>10754</v>
      </c>
      <c r="B1841" s="8" t="s">
        <v>2212</v>
      </c>
      <c r="C1841" s="8" t="s">
        <v>2213</v>
      </c>
      <c r="D1841" s="8" t="s">
        <v>3491</v>
      </c>
      <c r="E1841" s="7">
        <v>102380</v>
      </c>
      <c r="F1841" s="8" t="s">
        <v>6979</v>
      </c>
      <c r="G1841" s="8" t="s">
        <v>6980</v>
      </c>
      <c r="H1841" s="8" t="s">
        <v>3500</v>
      </c>
    </row>
    <row r="1842" spans="1:8" s="9" customFormat="1" ht="55.2">
      <c r="A1842" s="21">
        <v>10754</v>
      </c>
      <c r="B1842" s="8" t="s">
        <v>2212</v>
      </c>
      <c r="C1842" s="8" t="s">
        <v>2213</v>
      </c>
      <c r="D1842" s="8" t="s">
        <v>3491</v>
      </c>
      <c r="E1842" s="7">
        <v>102383</v>
      </c>
      <c r="F1842" s="8" t="s">
        <v>6981</v>
      </c>
      <c r="G1842" s="8" t="s">
        <v>6982</v>
      </c>
      <c r="H1842" s="8" t="s">
        <v>3500</v>
      </c>
    </row>
    <row r="1843" spans="1:8" s="9" customFormat="1" ht="82.8">
      <c r="A1843" s="21">
        <v>10754</v>
      </c>
      <c r="B1843" s="8" t="s">
        <v>2212</v>
      </c>
      <c r="C1843" s="8" t="s">
        <v>2213</v>
      </c>
      <c r="D1843" s="8" t="s">
        <v>3692</v>
      </c>
      <c r="E1843" s="7">
        <v>101334</v>
      </c>
      <c r="F1843" s="8" t="s">
        <v>6983</v>
      </c>
      <c r="G1843" s="8" t="s">
        <v>6984</v>
      </c>
      <c r="H1843" s="8" t="s">
        <v>6985</v>
      </c>
    </row>
    <row r="1844" spans="1:8" s="9" customFormat="1" ht="27.6">
      <c r="A1844" s="21">
        <v>10754</v>
      </c>
      <c r="B1844" s="8" t="s">
        <v>2212</v>
      </c>
      <c r="C1844" s="8" t="s">
        <v>2213</v>
      </c>
      <c r="D1844" s="8" t="s">
        <v>3692</v>
      </c>
      <c r="E1844" s="7">
        <v>101370</v>
      </c>
      <c r="F1844" s="8" t="s">
        <v>6986</v>
      </c>
      <c r="G1844" s="8" t="s">
        <v>6987</v>
      </c>
      <c r="H1844" s="8" t="s">
        <v>6988</v>
      </c>
    </row>
    <row r="1845" spans="1:8" s="9" customFormat="1" ht="41.4">
      <c r="A1845" s="21">
        <v>10754</v>
      </c>
      <c r="B1845" s="8" t="s">
        <v>2212</v>
      </c>
      <c r="C1845" s="8" t="s">
        <v>2213</v>
      </c>
      <c r="D1845" s="8" t="s">
        <v>3708</v>
      </c>
      <c r="E1845" s="7">
        <v>100390</v>
      </c>
      <c r="F1845" s="8" t="s">
        <v>6989</v>
      </c>
      <c r="G1845" s="8" t="s">
        <v>6990</v>
      </c>
      <c r="H1845" s="8" t="s">
        <v>3600</v>
      </c>
    </row>
    <row r="1846" spans="1:8" s="9" customFormat="1" ht="82.8">
      <c r="A1846" s="21">
        <v>10754</v>
      </c>
      <c r="B1846" s="8" t="s">
        <v>2212</v>
      </c>
      <c r="C1846" s="8" t="s">
        <v>2213</v>
      </c>
      <c r="D1846" s="8" t="s">
        <v>3708</v>
      </c>
      <c r="E1846" s="7">
        <v>102385</v>
      </c>
      <c r="F1846" s="8" t="s">
        <v>6991</v>
      </c>
      <c r="G1846" s="8" t="s">
        <v>6992</v>
      </c>
      <c r="H1846" s="8" t="s">
        <v>3500</v>
      </c>
    </row>
    <row r="1847" spans="1:8" s="9" customFormat="1" ht="41.4">
      <c r="A1847" s="21">
        <v>10754</v>
      </c>
      <c r="B1847" s="8" t="s">
        <v>2212</v>
      </c>
      <c r="C1847" s="8" t="s">
        <v>2213</v>
      </c>
      <c r="D1847" s="8" t="s">
        <v>3708</v>
      </c>
      <c r="E1847" s="7">
        <v>102014</v>
      </c>
      <c r="F1847" s="8" t="s">
        <v>6993</v>
      </c>
      <c r="G1847" s="8" t="s">
        <v>6994</v>
      </c>
      <c r="H1847" s="8" t="s">
        <v>3500</v>
      </c>
    </row>
    <row r="1848" spans="1:8" s="9" customFormat="1" ht="41.4">
      <c r="A1848" s="21">
        <v>10755</v>
      </c>
      <c r="B1848" s="8" t="s">
        <v>2230</v>
      </c>
      <c r="C1848" s="8" t="s">
        <v>2231</v>
      </c>
      <c r="D1848" s="8" t="s">
        <v>3497</v>
      </c>
      <c r="E1848" s="7">
        <v>101605</v>
      </c>
      <c r="F1848" s="8" t="s">
        <v>6995</v>
      </c>
      <c r="G1848" s="8" t="s">
        <v>6996</v>
      </c>
      <c r="H1848" s="8" t="s">
        <v>3505</v>
      </c>
    </row>
    <row r="1849" spans="1:8" s="9" customFormat="1" ht="41.4">
      <c r="A1849" s="21">
        <v>10755</v>
      </c>
      <c r="B1849" s="8" t="s">
        <v>2230</v>
      </c>
      <c r="C1849" s="8" t="s">
        <v>2231</v>
      </c>
      <c r="D1849" s="8" t="s">
        <v>3497</v>
      </c>
      <c r="E1849" s="7">
        <v>103019</v>
      </c>
      <c r="F1849" s="8" t="s">
        <v>6997</v>
      </c>
      <c r="G1849" s="8" t="s">
        <v>6998</v>
      </c>
      <c r="H1849" s="8" t="s">
        <v>3505</v>
      </c>
    </row>
    <row r="1850" spans="1:8" s="9" customFormat="1" ht="96.6">
      <c r="A1850" s="21">
        <v>10755</v>
      </c>
      <c r="B1850" s="8" t="s">
        <v>2230</v>
      </c>
      <c r="C1850" s="8" t="s">
        <v>2231</v>
      </c>
      <c r="D1850" s="8" t="s">
        <v>3497</v>
      </c>
      <c r="E1850" s="7">
        <v>103020</v>
      </c>
      <c r="F1850" s="8" t="s">
        <v>6999</v>
      </c>
      <c r="G1850" s="8" t="s">
        <v>7000</v>
      </c>
      <c r="H1850" s="8" t="s">
        <v>3505</v>
      </c>
    </row>
    <row r="1851" spans="1:8" s="9" customFormat="1" ht="27.6">
      <c r="A1851" s="21">
        <v>10755</v>
      </c>
      <c r="B1851" s="8" t="s">
        <v>2230</v>
      </c>
      <c r="C1851" s="8" t="s">
        <v>2231</v>
      </c>
      <c r="D1851" s="8" t="s">
        <v>3497</v>
      </c>
      <c r="E1851" s="7">
        <v>103349</v>
      </c>
      <c r="F1851" s="8" t="s">
        <v>7001</v>
      </c>
      <c r="G1851" s="8" t="s">
        <v>7002</v>
      </c>
      <c r="H1851" s="8" t="s">
        <v>3505</v>
      </c>
    </row>
    <row r="1852" spans="1:8" s="9" customFormat="1" ht="41.4">
      <c r="A1852" s="21">
        <v>10755</v>
      </c>
      <c r="B1852" s="8" t="s">
        <v>2230</v>
      </c>
      <c r="C1852" s="8" t="s">
        <v>2231</v>
      </c>
      <c r="D1852" s="8" t="s">
        <v>3497</v>
      </c>
      <c r="E1852" s="7">
        <v>103883</v>
      </c>
      <c r="F1852" s="8" t="s">
        <v>7003</v>
      </c>
      <c r="G1852" s="8" t="s">
        <v>7004</v>
      </c>
      <c r="H1852" s="8" t="s">
        <v>3505</v>
      </c>
    </row>
    <row r="1853" spans="1:8" s="9" customFormat="1" ht="27.6">
      <c r="A1853" s="21">
        <v>10755</v>
      </c>
      <c r="B1853" s="8" t="s">
        <v>2230</v>
      </c>
      <c r="C1853" s="8" t="s">
        <v>2231</v>
      </c>
      <c r="D1853" s="8" t="s">
        <v>3497</v>
      </c>
      <c r="E1853" s="7">
        <v>103885</v>
      </c>
      <c r="F1853" s="8" t="s">
        <v>7005</v>
      </c>
      <c r="G1853" s="8" t="s">
        <v>7006</v>
      </c>
      <c r="H1853" s="8" t="s">
        <v>3505</v>
      </c>
    </row>
    <row r="1854" spans="1:8" s="9" customFormat="1" ht="55.2">
      <c r="A1854" s="21">
        <v>10755</v>
      </c>
      <c r="B1854" s="8" t="s">
        <v>2230</v>
      </c>
      <c r="C1854" s="8" t="s">
        <v>2231</v>
      </c>
      <c r="D1854" s="8" t="s">
        <v>3597</v>
      </c>
      <c r="E1854" s="7">
        <v>100534</v>
      </c>
      <c r="F1854" s="8" t="s">
        <v>7007</v>
      </c>
      <c r="G1854" s="8" t="s">
        <v>7007</v>
      </c>
      <c r="H1854" s="8" t="s">
        <v>3600</v>
      </c>
    </row>
    <row r="1855" spans="1:8" s="9" customFormat="1" ht="41.4">
      <c r="A1855" s="21">
        <v>10755</v>
      </c>
      <c r="B1855" s="8" t="s">
        <v>2230</v>
      </c>
      <c r="C1855" s="8" t="s">
        <v>2231</v>
      </c>
      <c r="D1855" s="8" t="s">
        <v>3491</v>
      </c>
      <c r="E1855" s="7">
        <v>101120</v>
      </c>
      <c r="F1855" s="8" t="s">
        <v>7008</v>
      </c>
      <c r="G1855" s="8" t="s">
        <v>7009</v>
      </c>
      <c r="H1855" s="8" t="s">
        <v>3640</v>
      </c>
    </row>
    <row r="1856" spans="1:8" s="9" customFormat="1" ht="41.4">
      <c r="A1856" s="21">
        <v>10755</v>
      </c>
      <c r="B1856" s="8" t="s">
        <v>2230</v>
      </c>
      <c r="C1856" s="8" t="s">
        <v>2231</v>
      </c>
      <c r="D1856" s="8" t="s">
        <v>3491</v>
      </c>
      <c r="E1856" s="7">
        <v>101128</v>
      </c>
      <c r="F1856" s="8" t="s">
        <v>7010</v>
      </c>
      <c r="G1856" s="8" t="s">
        <v>7011</v>
      </c>
      <c r="H1856" s="8" t="s">
        <v>3640</v>
      </c>
    </row>
    <row r="1857" spans="1:8" s="9" customFormat="1" ht="55.2">
      <c r="A1857" s="21">
        <v>10755</v>
      </c>
      <c r="B1857" s="8" t="s">
        <v>2230</v>
      </c>
      <c r="C1857" s="8" t="s">
        <v>2231</v>
      </c>
      <c r="D1857" s="8" t="s">
        <v>3708</v>
      </c>
      <c r="E1857" s="7">
        <v>102007</v>
      </c>
      <c r="F1857" s="8" t="s">
        <v>7012</v>
      </c>
      <c r="G1857" s="8" t="s">
        <v>7013</v>
      </c>
      <c r="H1857" s="8" t="s">
        <v>3500</v>
      </c>
    </row>
    <row r="1858" spans="1:8" s="9" customFormat="1" ht="82.8">
      <c r="A1858" s="21">
        <v>10755</v>
      </c>
      <c r="B1858" s="8" t="s">
        <v>2230</v>
      </c>
      <c r="C1858" s="8" t="s">
        <v>2231</v>
      </c>
      <c r="D1858" s="8" t="s">
        <v>3708</v>
      </c>
      <c r="E1858" s="7">
        <v>102387</v>
      </c>
      <c r="F1858" s="8" t="s">
        <v>7014</v>
      </c>
      <c r="G1858" s="8" t="s">
        <v>7015</v>
      </c>
      <c r="H1858" s="8" t="s">
        <v>3500</v>
      </c>
    </row>
    <row r="1859" spans="1:8" s="9" customFormat="1" ht="41.4">
      <c r="A1859" s="21">
        <v>10756</v>
      </c>
      <c r="B1859" s="8" t="s">
        <v>2244</v>
      </c>
      <c r="C1859" s="8" t="s">
        <v>2245</v>
      </c>
      <c r="D1859" s="8" t="s">
        <v>3497</v>
      </c>
      <c r="E1859" s="7">
        <v>100451</v>
      </c>
      <c r="F1859" s="8" t="s">
        <v>7016</v>
      </c>
      <c r="G1859" s="8" t="s">
        <v>7017</v>
      </c>
      <c r="H1859" s="8" t="s">
        <v>3505</v>
      </c>
    </row>
    <row r="1860" spans="1:8" s="9" customFormat="1" ht="41.4">
      <c r="A1860" s="21">
        <v>10756</v>
      </c>
      <c r="B1860" s="8" t="s">
        <v>2244</v>
      </c>
      <c r="C1860" s="8" t="s">
        <v>2245</v>
      </c>
      <c r="D1860" s="8" t="s">
        <v>3497</v>
      </c>
      <c r="E1860" s="7">
        <v>105043</v>
      </c>
      <c r="F1860" s="8" t="s">
        <v>7018</v>
      </c>
      <c r="G1860" s="8" t="s">
        <v>7019</v>
      </c>
      <c r="H1860" s="8" t="s">
        <v>3924</v>
      </c>
    </row>
    <row r="1861" spans="1:8" s="9" customFormat="1" ht="41.4">
      <c r="A1861" s="21">
        <v>10756</v>
      </c>
      <c r="B1861" s="8" t="s">
        <v>2244</v>
      </c>
      <c r="C1861" s="8" t="s">
        <v>2245</v>
      </c>
      <c r="D1861" s="8" t="s">
        <v>3497</v>
      </c>
      <c r="E1861" s="7">
        <v>105044</v>
      </c>
      <c r="F1861" s="8" t="s">
        <v>7020</v>
      </c>
      <c r="G1861" s="8" t="s">
        <v>7021</v>
      </c>
      <c r="H1861" s="8" t="s">
        <v>3924</v>
      </c>
    </row>
    <row r="1862" spans="1:8" s="9" customFormat="1" ht="41.4">
      <c r="A1862" s="21">
        <v>10756</v>
      </c>
      <c r="B1862" s="8" t="s">
        <v>2244</v>
      </c>
      <c r="C1862" s="8" t="s">
        <v>2245</v>
      </c>
      <c r="D1862" s="8" t="s">
        <v>3497</v>
      </c>
      <c r="E1862" s="7">
        <v>105045</v>
      </c>
      <c r="F1862" s="8" t="s">
        <v>7022</v>
      </c>
      <c r="G1862" s="8" t="s">
        <v>7023</v>
      </c>
      <c r="H1862" s="8" t="s">
        <v>3924</v>
      </c>
    </row>
    <row r="1863" spans="1:8" s="9" customFormat="1" ht="41.4">
      <c r="A1863" s="21">
        <v>10756</v>
      </c>
      <c r="B1863" s="8" t="s">
        <v>2244</v>
      </c>
      <c r="C1863" s="8" t="s">
        <v>2245</v>
      </c>
      <c r="D1863" s="8" t="s">
        <v>3497</v>
      </c>
      <c r="E1863" s="7">
        <v>105046</v>
      </c>
      <c r="F1863" s="8" t="s">
        <v>7024</v>
      </c>
      <c r="G1863" s="8" t="s">
        <v>7025</v>
      </c>
      <c r="H1863" s="8" t="s">
        <v>3924</v>
      </c>
    </row>
    <row r="1864" spans="1:8" s="9" customFormat="1" ht="69">
      <c r="A1864" s="21">
        <v>10756</v>
      </c>
      <c r="B1864" s="8" t="s">
        <v>2244</v>
      </c>
      <c r="C1864" s="8" t="s">
        <v>2245</v>
      </c>
      <c r="D1864" s="8" t="s">
        <v>3497</v>
      </c>
      <c r="E1864" s="7">
        <v>101580</v>
      </c>
      <c r="F1864" s="8" t="s">
        <v>7026</v>
      </c>
      <c r="G1864" s="8" t="s">
        <v>7027</v>
      </c>
      <c r="H1864" s="8" t="s">
        <v>3505</v>
      </c>
    </row>
    <row r="1865" spans="1:8" s="9" customFormat="1" ht="110.4">
      <c r="A1865" s="21">
        <v>10756</v>
      </c>
      <c r="B1865" s="8" t="s">
        <v>2244</v>
      </c>
      <c r="C1865" s="8" t="s">
        <v>2245</v>
      </c>
      <c r="D1865" s="8" t="s">
        <v>3497</v>
      </c>
      <c r="E1865" s="7">
        <v>102997</v>
      </c>
      <c r="F1865" s="8" t="s">
        <v>7028</v>
      </c>
      <c r="G1865" s="8" t="s">
        <v>7029</v>
      </c>
      <c r="H1865" s="8" t="s">
        <v>3505</v>
      </c>
    </row>
    <row r="1866" spans="1:8" s="9" customFormat="1" ht="96.6">
      <c r="A1866" s="21">
        <v>10756</v>
      </c>
      <c r="B1866" s="8" t="s">
        <v>2244</v>
      </c>
      <c r="C1866" s="8" t="s">
        <v>2245</v>
      </c>
      <c r="D1866" s="8" t="s">
        <v>3497</v>
      </c>
      <c r="E1866" s="7">
        <v>102999</v>
      </c>
      <c r="F1866" s="8" t="s">
        <v>7030</v>
      </c>
      <c r="G1866" s="8" t="s">
        <v>7031</v>
      </c>
      <c r="H1866" s="8" t="s">
        <v>3505</v>
      </c>
    </row>
    <row r="1867" spans="1:8" s="9" customFormat="1" ht="96.6">
      <c r="A1867" s="21">
        <v>10756</v>
      </c>
      <c r="B1867" s="8" t="s">
        <v>2244</v>
      </c>
      <c r="C1867" s="8" t="s">
        <v>2245</v>
      </c>
      <c r="D1867" s="8" t="s">
        <v>3497</v>
      </c>
      <c r="E1867" s="7">
        <v>103001</v>
      </c>
      <c r="F1867" s="8" t="s">
        <v>7032</v>
      </c>
      <c r="G1867" s="8" t="s">
        <v>7033</v>
      </c>
      <c r="H1867" s="8" t="s">
        <v>3505</v>
      </c>
    </row>
    <row r="1868" spans="1:8" s="9" customFormat="1" ht="96.6">
      <c r="A1868" s="21">
        <v>10756</v>
      </c>
      <c r="B1868" s="8" t="s">
        <v>2244</v>
      </c>
      <c r="C1868" s="8" t="s">
        <v>2245</v>
      </c>
      <c r="D1868" s="8" t="s">
        <v>3497</v>
      </c>
      <c r="E1868" s="7">
        <v>103336</v>
      </c>
      <c r="F1868" s="8" t="s">
        <v>7034</v>
      </c>
      <c r="G1868" s="8" t="s">
        <v>7035</v>
      </c>
      <c r="H1868" s="8" t="s">
        <v>3505</v>
      </c>
    </row>
    <row r="1869" spans="1:8" s="9" customFormat="1" ht="96.6">
      <c r="A1869" s="21">
        <v>10756</v>
      </c>
      <c r="B1869" s="8" t="s">
        <v>2244</v>
      </c>
      <c r="C1869" s="8" t="s">
        <v>2245</v>
      </c>
      <c r="D1869" s="8" t="s">
        <v>3497</v>
      </c>
      <c r="E1869" s="7">
        <v>103338</v>
      </c>
      <c r="F1869" s="8" t="s">
        <v>7036</v>
      </c>
      <c r="G1869" s="8" t="s">
        <v>7037</v>
      </c>
      <c r="H1869" s="8" t="s">
        <v>3505</v>
      </c>
    </row>
    <row r="1870" spans="1:8" s="9" customFormat="1" ht="41.4">
      <c r="A1870" s="21">
        <v>10756</v>
      </c>
      <c r="B1870" s="8" t="s">
        <v>2244</v>
      </c>
      <c r="C1870" s="8" t="s">
        <v>2245</v>
      </c>
      <c r="D1870" s="8" t="s">
        <v>3497</v>
      </c>
      <c r="E1870" s="7">
        <v>103825</v>
      </c>
      <c r="F1870" s="8" t="s">
        <v>7038</v>
      </c>
      <c r="G1870" s="8" t="s">
        <v>7039</v>
      </c>
      <c r="H1870" s="8" t="s">
        <v>3500</v>
      </c>
    </row>
    <row r="1871" spans="1:8" s="9" customFormat="1" ht="41.4">
      <c r="A1871" s="21">
        <v>10756</v>
      </c>
      <c r="B1871" s="8" t="s">
        <v>2244</v>
      </c>
      <c r="C1871" s="8" t="s">
        <v>2245</v>
      </c>
      <c r="D1871" s="8" t="s">
        <v>3497</v>
      </c>
      <c r="E1871" s="7">
        <v>103826</v>
      </c>
      <c r="F1871" s="8" t="s">
        <v>7040</v>
      </c>
      <c r="G1871" s="8" t="s">
        <v>7041</v>
      </c>
      <c r="H1871" s="8" t="s">
        <v>3505</v>
      </c>
    </row>
    <row r="1872" spans="1:8" s="9" customFormat="1" ht="41.4">
      <c r="A1872" s="21">
        <v>10756</v>
      </c>
      <c r="B1872" s="8" t="s">
        <v>2244</v>
      </c>
      <c r="C1872" s="8" t="s">
        <v>2245</v>
      </c>
      <c r="D1872" s="8" t="s">
        <v>3497</v>
      </c>
      <c r="E1872" s="7">
        <v>103827</v>
      </c>
      <c r="F1872" s="8" t="s">
        <v>7042</v>
      </c>
      <c r="G1872" s="8" t="s">
        <v>7043</v>
      </c>
      <c r="H1872" s="8" t="s">
        <v>3505</v>
      </c>
    </row>
    <row r="1873" spans="1:8" s="9" customFormat="1" ht="41.4">
      <c r="A1873" s="21">
        <v>10756</v>
      </c>
      <c r="B1873" s="8" t="s">
        <v>2244</v>
      </c>
      <c r="C1873" s="8" t="s">
        <v>2245</v>
      </c>
      <c r="D1873" s="8" t="s">
        <v>3497</v>
      </c>
      <c r="E1873" s="7">
        <v>103828</v>
      </c>
      <c r="F1873" s="8" t="s">
        <v>7044</v>
      </c>
      <c r="G1873" s="8" t="s">
        <v>7045</v>
      </c>
      <c r="H1873" s="8" t="s">
        <v>3505</v>
      </c>
    </row>
    <row r="1874" spans="1:8" s="9" customFormat="1" ht="41.4">
      <c r="A1874" s="21">
        <v>10756</v>
      </c>
      <c r="B1874" s="8" t="s">
        <v>2244</v>
      </c>
      <c r="C1874" s="8" t="s">
        <v>2245</v>
      </c>
      <c r="D1874" s="8" t="s">
        <v>3497</v>
      </c>
      <c r="E1874" s="7">
        <v>103831</v>
      </c>
      <c r="F1874" s="8" t="s">
        <v>7046</v>
      </c>
      <c r="G1874" s="8" t="s">
        <v>7047</v>
      </c>
      <c r="H1874" s="8" t="s">
        <v>3505</v>
      </c>
    </row>
    <row r="1875" spans="1:8" s="9" customFormat="1" ht="41.4">
      <c r="A1875" s="21">
        <v>10756</v>
      </c>
      <c r="B1875" s="8" t="s">
        <v>2244</v>
      </c>
      <c r="C1875" s="8" t="s">
        <v>2245</v>
      </c>
      <c r="D1875" s="8" t="s">
        <v>3497</v>
      </c>
      <c r="E1875" s="7">
        <v>103835</v>
      </c>
      <c r="F1875" s="8" t="s">
        <v>7048</v>
      </c>
      <c r="G1875" s="8" t="s">
        <v>7049</v>
      </c>
      <c r="H1875" s="8" t="s">
        <v>3505</v>
      </c>
    </row>
    <row r="1876" spans="1:8" s="9" customFormat="1" ht="41.4">
      <c r="A1876" s="21">
        <v>10756</v>
      </c>
      <c r="B1876" s="8" t="s">
        <v>2244</v>
      </c>
      <c r="C1876" s="8" t="s">
        <v>2245</v>
      </c>
      <c r="D1876" s="8" t="s">
        <v>3497</v>
      </c>
      <c r="E1876" s="7">
        <v>103838</v>
      </c>
      <c r="F1876" s="8" t="s">
        <v>7050</v>
      </c>
      <c r="G1876" s="8" t="s">
        <v>7051</v>
      </c>
      <c r="H1876" s="8" t="s">
        <v>3505</v>
      </c>
    </row>
    <row r="1877" spans="1:8" s="9" customFormat="1" ht="41.4">
      <c r="A1877" s="21">
        <v>10756</v>
      </c>
      <c r="B1877" s="8" t="s">
        <v>2244</v>
      </c>
      <c r="C1877" s="8" t="s">
        <v>2245</v>
      </c>
      <c r="D1877" s="8" t="s">
        <v>3497</v>
      </c>
      <c r="E1877" s="7">
        <v>104204</v>
      </c>
      <c r="F1877" s="8" t="s">
        <v>7052</v>
      </c>
      <c r="G1877" s="8" t="s">
        <v>7053</v>
      </c>
      <c r="H1877" s="8" t="s">
        <v>3505</v>
      </c>
    </row>
    <row r="1878" spans="1:8" s="9" customFormat="1" ht="41.4">
      <c r="A1878" s="21">
        <v>10756</v>
      </c>
      <c r="B1878" s="8" t="s">
        <v>2244</v>
      </c>
      <c r="C1878" s="8" t="s">
        <v>2245</v>
      </c>
      <c r="D1878" s="8" t="s">
        <v>3597</v>
      </c>
      <c r="E1878" s="7">
        <v>104923</v>
      </c>
      <c r="F1878" s="8" t="s">
        <v>7054</v>
      </c>
      <c r="G1878" s="8" t="s">
        <v>7055</v>
      </c>
      <c r="H1878" s="8" t="s">
        <v>4740</v>
      </c>
    </row>
    <row r="1879" spans="1:8" s="9" customFormat="1" ht="27.6">
      <c r="A1879" s="21">
        <v>10756</v>
      </c>
      <c r="B1879" s="8" t="s">
        <v>2244</v>
      </c>
      <c r="C1879" s="8" t="s">
        <v>2245</v>
      </c>
      <c r="D1879" s="8" t="s">
        <v>3597</v>
      </c>
      <c r="E1879" s="7">
        <v>100575</v>
      </c>
      <c r="F1879" s="8" t="s">
        <v>7056</v>
      </c>
      <c r="G1879" s="8" t="s">
        <v>7057</v>
      </c>
      <c r="H1879" s="8" t="s">
        <v>3600</v>
      </c>
    </row>
    <row r="1880" spans="1:8" s="9" customFormat="1" ht="27.6">
      <c r="A1880" s="21">
        <v>10756</v>
      </c>
      <c r="B1880" s="8" t="s">
        <v>2244</v>
      </c>
      <c r="C1880" s="8" t="s">
        <v>2245</v>
      </c>
      <c r="D1880" s="8" t="s">
        <v>3597</v>
      </c>
      <c r="E1880" s="7">
        <v>100632</v>
      </c>
      <c r="F1880" s="8" t="s">
        <v>7058</v>
      </c>
      <c r="G1880" s="8" t="s">
        <v>7059</v>
      </c>
      <c r="H1880" s="8" t="s">
        <v>3600</v>
      </c>
    </row>
    <row r="1881" spans="1:8" s="9" customFormat="1" ht="41.4">
      <c r="A1881" s="21">
        <v>10756</v>
      </c>
      <c r="B1881" s="8" t="s">
        <v>2244</v>
      </c>
      <c r="C1881" s="8" t="s">
        <v>2245</v>
      </c>
      <c r="D1881" s="8" t="s">
        <v>3597</v>
      </c>
      <c r="E1881" s="7">
        <v>100636</v>
      </c>
      <c r="F1881" s="8" t="s">
        <v>7060</v>
      </c>
      <c r="G1881" s="8" t="s">
        <v>7061</v>
      </c>
      <c r="H1881" s="8" t="s">
        <v>3624</v>
      </c>
    </row>
    <row r="1882" spans="1:8" s="9" customFormat="1" ht="27.6">
      <c r="A1882" s="21">
        <v>10756</v>
      </c>
      <c r="B1882" s="8" t="s">
        <v>2244</v>
      </c>
      <c r="C1882" s="8" t="s">
        <v>2245</v>
      </c>
      <c r="D1882" s="8" t="s">
        <v>3597</v>
      </c>
      <c r="E1882" s="7">
        <v>100154</v>
      </c>
      <c r="F1882" s="8" t="s">
        <v>7062</v>
      </c>
      <c r="G1882" s="8" t="s">
        <v>7063</v>
      </c>
      <c r="H1882" s="8" t="s">
        <v>3600</v>
      </c>
    </row>
    <row r="1883" spans="1:8" s="9" customFormat="1" ht="27.6">
      <c r="A1883" s="21">
        <v>10756</v>
      </c>
      <c r="B1883" s="8" t="s">
        <v>2244</v>
      </c>
      <c r="C1883" s="8" t="s">
        <v>2245</v>
      </c>
      <c r="D1883" s="8" t="s">
        <v>3491</v>
      </c>
      <c r="E1883" s="7">
        <v>102136</v>
      </c>
      <c r="F1883" s="8" t="s">
        <v>7064</v>
      </c>
      <c r="G1883" s="8" t="s">
        <v>7065</v>
      </c>
      <c r="H1883" s="8" t="s">
        <v>3500</v>
      </c>
    </row>
    <row r="1884" spans="1:8" s="9" customFormat="1" ht="27.6">
      <c r="A1884" s="21">
        <v>10756</v>
      </c>
      <c r="B1884" s="8" t="s">
        <v>2244</v>
      </c>
      <c r="C1884" s="8" t="s">
        <v>2245</v>
      </c>
      <c r="D1884" s="8" t="s">
        <v>3491</v>
      </c>
      <c r="E1884" s="7">
        <v>102139</v>
      </c>
      <c r="F1884" s="8" t="s">
        <v>7066</v>
      </c>
      <c r="G1884" s="8" t="s">
        <v>7066</v>
      </c>
      <c r="H1884" s="8" t="s">
        <v>3500</v>
      </c>
    </row>
    <row r="1885" spans="1:8" s="9" customFormat="1" ht="27.6">
      <c r="A1885" s="21">
        <v>10756</v>
      </c>
      <c r="B1885" s="8" t="s">
        <v>2244</v>
      </c>
      <c r="C1885" s="8" t="s">
        <v>2245</v>
      </c>
      <c r="D1885" s="8" t="s">
        <v>3491</v>
      </c>
      <c r="E1885" s="7">
        <v>102146</v>
      </c>
      <c r="F1885" s="8" t="s">
        <v>7067</v>
      </c>
      <c r="G1885" s="8" t="s">
        <v>7067</v>
      </c>
      <c r="H1885" s="8" t="s">
        <v>3500</v>
      </c>
    </row>
    <row r="1886" spans="1:8" s="9" customFormat="1" ht="55.2">
      <c r="A1886" s="21">
        <v>10756</v>
      </c>
      <c r="B1886" s="8" t="s">
        <v>2244</v>
      </c>
      <c r="C1886" s="8" t="s">
        <v>2245</v>
      </c>
      <c r="D1886" s="8" t="s">
        <v>3491</v>
      </c>
      <c r="E1886" s="7">
        <v>104301</v>
      </c>
      <c r="F1886" s="8" t="s">
        <v>7068</v>
      </c>
      <c r="G1886" s="8" t="s">
        <v>7069</v>
      </c>
      <c r="H1886" s="8" t="s">
        <v>3640</v>
      </c>
    </row>
    <row r="1887" spans="1:8" s="9" customFormat="1" ht="27.6">
      <c r="A1887" s="21">
        <v>10756</v>
      </c>
      <c r="B1887" s="8" t="s">
        <v>2244</v>
      </c>
      <c r="C1887" s="8" t="s">
        <v>2245</v>
      </c>
      <c r="D1887" s="8" t="s">
        <v>3491</v>
      </c>
      <c r="E1887" s="7">
        <v>102149</v>
      </c>
      <c r="F1887" s="8" t="s">
        <v>7070</v>
      </c>
      <c r="G1887" s="8" t="s">
        <v>7071</v>
      </c>
      <c r="H1887" s="8" t="s">
        <v>3500</v>
      </c>
    </row>
    <row r="1888" spans="1:8" s="9" customFormat="1" ht="27.6">
      <c r="A1888" s="21">
        <v>10756</v>
      </c>
      <c r="B1888" s="8" t="s">
        <v>2244</v>
      </c>
      <c r="C1888" s="8" t="s">
        <v>2245</v>
      </c>
      <c r="D1888" s="8" t="s">
        <v>3491</v>
      </c>
      <c r="E1888" s="7">
        <v>102163</v>
      </c>
      <c r="F1888" s="8" t="s">
        <v>7072</v>
      </c>
      <c r="G1888" s="8" t="s">
        <v>7073</v>
      </c>
      <c r="H1888" s="8" t="s">
        <v>3500</v>
      </c>
    </row>
    <row r="1889" spans="1:8" s="9" customFormat="1" ht="27.6">
      <c r="A1889" s="21">
        <v>10756</v>
      </c>
      <c r="B1889" s="8" t="s">
        <v>2244</v>
      </c>
      <c r="C1889" s="8" t="s">
        <v>2245</v>
      </c>
      <c r="D1889" s="8" t="s">
        <v>3491</v>
      </c>
      <c r="E1889" s="7">
        <v>102164</v>
      </c>
      <c r="F1889" s="8" t="s">
        <v>7074</v>
      </c>
      <c r="G1889" s="8" t="s">
        <v>7075</v>
      </c>
      <c r="H1889" s="8" t="s">
        <v>3500</v>
      </c>
    </row>
    <row r="1890" spans="1:8" s="9" customFormat="1" ht="27.6">
      <c r="A1890" s="21">
        <v>10756</v>
      </c>
      <c r="B1890" s="8" t="s">
        <v>2244</v>
      </c>
      <c r="C1890" s="8" t="s">
        <v>2245</v>
      </c>
      <c r="D1890" s="8" t="s">
        <v>3491</v>
      </c>
      <c r="E1890" s="7">
        <v>101738</v>
      </c>
      <c r="F1890" s="8" t="s">
        <v>7076</v>
      </c>
      <c r="G1890" s="8" t="s">
        <v>7077</v>
      </c>
      <c r="H1890" s="8" t="s">
        <v>3505</v>
      </c>
    </row>
    <row r="1891" spans="1:8" s="9" customFormat="1" ht="27.6">
      <c r="A1891" s="21">
        <v>10756</v>
      </c>
      <c r="B1891" s="8" t="s">
        <v>2244</v>
      </c>
      <c r="C1891" s="8" t="s">
        <v>2245</v>
      </c>
      <c r="D1891" s="8" t="s">
        <v>3491</v>
      </c>
      <c r="E1891" s="7">
        <v>101944</v>
      </c>
      <c r="F1891" s="8" t="s">
        <v>7078</v>
      </c>
      <c r="G1891" s="8" t="s">
        <v>7079</v>
      </c>
      <c r="H1891" s="8" t="s">
        <v>3500</v>
      </c>
    </row>
    <row r="1892" spans="1:8" s="9" customFormat="1" ht="41.4">
      <c r="A1892" s="21">
        <v>10756</v>
      </c>
      <c r="B1892" s="8" t="s">
        <v>2244</v>
      </c>
      <c r="C1892" s="8" t="s">
        <v>2245</v>
      </c>
      <c r="D1892" s="8" t="s">
        <v>3491</v>
      </c>
      <c r="E1892" s="7">
        <v>101947</v>
      </c>
      <c r="F1892" s="8" t="s">
        <v>7080</v>
      </c>
      <c r="G1892" s="8" t="s">
        <v>7081</v>
      </c>
      <c r="H1892" s="8" t="s">
        <v>3500</v>
      </c>
    </row>
    <row r="1893" spans="1:8" s="9" customFormat="1" ht="41.4">
      <c r="A1893" s="21">
        <v>10756</v>
      </c>
      <c r="B1893" s="8" t="s">
        <v>2244</v>
      </c>
      <c r="C1893" s="8" t="s">
        <v>2245</v>
      </c>
      <c r="D1893" s="8" t="s">
        <v>3491</v>
      </c>
      <c r="E1893" s="7">
        <v>101108</v>
      </c>
      <c r="F1893" s="8" t="s">
        <v>7082</v>
      </c>
      <c r="G1893" s="8" t="s">
        <v>7083</v>
      </c>
      <c r="H1893" s="8" t="s">
        <v>3640</v>
      </c>
    </row>
    <row r="1894" spans="1:8" s="9" customFormat="1" ht="41.4">
      <c r="A1894" s="21">
        <v>10756</v>
      </c>
      <c r="B1894" s="8" t="s">
        <v>2244</v>
      </c>
      <c r="C1894" s="8" t="s">
        <v>2245</v>
      </c>
      <c r="D1894" s="8" t="s">
        <v>3692</v>
      </c>
      <c r="E1894" s="7">
        <v>101283</v>
      </c>
      <c r="F1894" s="8" t="s">
        <v>7084</v>
      </c>
      <c r="G1894" s="8" t="s">
        <v>7085</v>
      </c>
      <c r="H1894" s="8" t="s">
        <v>6603</v>
      </c>
    </row>
    <row r="1895" spans="1:8" s="9" customFormat="1" ht="41.4">
      <c r="A1895" s="21">
        <v>10756</v>
      </c>
      <c r="B1895" s="8" t="s">
        <v>2244</v>
      </c>
      <c r="C1895" s="8" t="s">
        <v>2245</v>
      </c>
      <c r="D1895" s="8" t="s">
        <v>3692</v>
      </c>
      <c r="E1895" s="7">
        <v>101290</v>
      </c>
      <c r="F1895" s="8" t="s">
        <v>7086</v>
      </c>
      <c r="G1895" s="8" t="s">
        <v>7087</v>
      </c>
      <c r="H1895" s="8" t="s">
        <v>6606</v>
      </c>
    </row>
    <row r="1896" spans="1:8" s="9" customFormat="1" ht="41.4">
      <c r="A1896" s="21">
        <v>10756</v>
      </c>
      <c r="B1896" s="8" t="s">
        <v>2244</v>
      </c>
      <c r="C1896" s="8" t="s">
        <v>2245</v>
      </c>
      <c r="D1896" s="8" t="s">
        <v>3692</v>
      </c>
      <c r="E1896" s="7">
        <v>105039</v>
      </c>
      <c r="F1896" s="8" t="s">
        <v>7088</v>
      </c>
      <c r="G1896" s="8" t="s">
        <v>7089</v>
      </c>
      <c r="H1896" s="8" t="s">
        <v>3640</v>
      </c>
    </row>
    <row r="1897" spans="1:8" s="9" customFormat="1" ht="41.4">
      <c r="A1897" s="21">
        <v>10756</v>
      </c>
      <c r="B1897" s="8" t="s">
        <v>2244</v>
      </c>
      <c r="C1897" s="8" t="s">
        <v>2245</v>
      </c>
      <c r="D1897" s="8" t="s">
        <v>3692</v>
      </c>
      <c r="E1897" s="7">
        <v>105040</v>
      </c>
      <c r="F1897" s="8" t="s">
        <v>7090</v>
      </c>
      <c r="G1897" s="8" t="s">
        <v>7091</v>
      </c>
      <c r="H1897" s="8" t="s">
        <v>3640</v>
      </c>
    </row>
    <row r="1898" spans="1:8" s="9" customFormat="1" ht="41.4">
      <c r="A1898" s="21">
        <v>10756</v>
      </c>
      <c r="B1898" s="8" t="s">
        <v>2244</v>
      </c>
      <c r="C1898" s="8" t="s">
        <v>2245</v>
      </c>
      <c r="D1898" s="8" t="s">
        <v>3692</v>
      </c>
      <c r="E1898" s="7">
        <v>105041</v>
      </c>
      <c r="F1898" s="8" t="s">
        <v>7092</v>
      </c>
      <c r="G1898" s="8" t="s">
        <v>7093</v>
      </c>
      <c r="H1898" s="8" t="s">
        <v>3640</v>
      </c>
    </row>
    <row r="1899" spans="1:8" s="9" customFormat="1" ht="41.4">
      <c r="A1899" s="21">
        <v>10756</v>
      </c>
      <c r="B1899" s="8" t="s">
        <v>2244</v>
      </c>
      <c r="C1899" s="8" t="s">
        <v>2245</v>
      </c>
      <c r="D1899" s="8" t="s">
        <v>3692</v>
      </c>
      <c r="E1899" s="7">
        <v>105042</v>
      </c>
      <c r="F1899" s="8" t="s">
        <v>7094</v>
      </c>
      <c r="G1899" s="8" t="s">
        <v>7095</v>
      </c>
      <c r="H1899" s="8" t="s">
        <v>3640</v>
      </c>
    </row>
    <row r="1900" spans="1:8" s="9" customFormat="1" ht="41.4">
      <c r="A1900" s="21">
        <v>10756</v>
      </c>
      <c r="B1900" s="8" t="s">
        <v>2244</v>
      </c>
      <c r="C1900" s="8" t="s">
        <v>2245</v>
      </c>
      <c r="D1900" s="8" t="s">
        <v>3692</v>
      </c>
      <c r="E1900" s="7">
        <v>100917</v>
      </c>
      <c r="F1900" s="8" t="s">
        <v>7096</v>
      </c>
      <c r="G1900" s="8" t="s">
        <v>7097</v>
      </c>
      <c r="H1900" s="8" t="s">
        <v>6988</v>
      </c>
    </row>
    <row r="1901" spans="1:8" s="9" customFormat="1" ht="27.6">
      <c r="A1901" s="21">
        <v>10756</v>
      </c>
      <c r="B1901" s="8" t="s">
        <v>2244</v>
      </c>
      <c r="C1901" s="8" t="s">
        <v>2245</v>
      </c>
      <c r="D1901" s="8" t="s">
        <v>3708</v>
      </c>
      <c r="E1901" s="7">
        <v>104924</v>
      </c>
      <c r="F1901" s="8" t="s">
        <v>7098</v>
      </c>
      <c r="G1901" s="8" t="s">
        <v>7098</v>
      </c>
      <c r="H1901" s="8" t="s">
        <v>3951</v>
      </c>
    </row>
    <row r="1902" spans="1:8" s="9" customFormat="1" ht="41.4">
      <c r="A1902" s="21">
        <v>10756</v>
      </c>
      <c r="B1902" s="8" t="s">
        <v>2244</v>
      </c>
      <c r="C1902" s="8" t="s">
        <v>2245</v>
      </c>
      <c r="D1902" s="8" t="s">
        <v>3708</v>
      </c>
      <c r="E1902" s="7">
        <v>104925</v>
      </c>
      <c r="F1902" s="8" t="s">
        <v>7099</v>
      </c>
      <c r="G1902" s="8" t="s">
        <v>7100</v>
      </c>
      <c r="H1902" s="8" t="s">
        <v>3951</v>
      </c>
    </row>
    <row r="1903" spans="1:8" s="9" customFormat="1" ht="41.4">
      <c r="A1903" s="21">
        <v>10756</v>
      </c>
      <c r="B1903" s="8" t="s">
        <v>2244</v>
      </c>
      <c r="C1903" s="8" t="s">
        <v>2245</v>
      </c>
      <c r="D1903" s="8" t="s">
        <v>3708</v>
      </c>
      <c r="E1903" s="7">
        <v>104926</v>
      </c>
      <c r="F1903" s="8" t="s">
        <v>7101</v>
      </c>
      <c r="G1903" s="8" t="s">
        <v>7102</v>
      </c>
      <c r="H1903" s="8" t="s">
        <v>3951</v>
      </c>
    </row>
    <row r="1904" spans="1:8" s="9" customFormat="1" ht="41.4">
      <c r="A1904" s="21">
        <v>10756</v>
      </c>
      <c r="B1904" s="8" t="s">
        <v>2244</v>
      </c>
      <c r="C1904" s="8" t="s">
        <v>2245</v>
      </c>
      <c r="D1904" s="8" t="s">
        <v>3708</v>
      </c>
      <c r="E1904" s="7">
        <v>104927</v>
      </c>
      <c r="F1904" s="8" t="s">
        <v>7103</v>
      </c>
      <c r="G1904" s="8" t="s">
        <v>7104</v>
      </c>
      <c r="H1904" s="8" t="s">
        <v>3951</v>
      </c>
    </row>
    <row r="1905" spans="1:8" s="9" customFormat="1" ht="41.4">
      <c r="A1905" s="21">
        <v>10756</v>
      </c>
      <c r="B1905" s="8" t="s">
        <v>2244</v>
      </c>
      <c r="C1905" s="8" t="s">
        <v>2245</v>
      </c>
      <c r="D1905" s="8" t="s">
        <v>3708</v>
      </c>
      <c r="E1905" s="7">
        <v>104928</v>
      </c>
      <c r="F1905" s="8" t="s">
        <v>7105</v>
      </c>
      <c r="G1905" s="8" t="s">
        <v>7106</v>
      </c>
      <c r="H1905" s="8" t="s">
        <v>3951</v>
      </c>
    </row>
    <row r="1906" spans="1:8" s="9" customFormat="1" ht="41.4">
      <c r="A1906" s="21">
        <v>10756</v>
      </c>
      <c r="B1906" s="8" t="s">
        <v>2244</v>
      </c>
      <c r="C1906" s="8" t="s">
        <v>2245</v>
      </c>
      <c r="D1906" s="8" t="s">
        <v>3708</v>
      </c>
      <c r="E1906" s="7">
        <v>104929</v>
      </c>
      <c r="F1906" s="8" t="s">
        <v>7107</v>
      </c>
      <c r="G1906" s="8" t="s">
        <v>7100</v>
      </c>
      <c r="H1906" s="8" t="s">
        <v>3951</v>
      </c>
    </row>
    <row r="1907" spans="1:8" s="9" customFormat="1" ht="69">
      <c r="A1907" s="21">
        <v>10756</v>
      </c>
      <c r="B1907" s="8" t="s">
        <v>2244</v>
      </c>
      <c r="C1907" s="8" t="s">
        <v>2245</v>
      </c>
      <c r="D1907" s="8" t="s">
        <v>3708</v>
      </c>
      <c r="E1907" s="7">
        <v>104605</v>
      </c>
      <c r="F1907" s="8" t="s">
        <v>7108</v>
      </c>
      <c r="G1907" s="8" t="s">
        <v>7109</v>
      </c>
      <c r="H1907" s="8" t="s">
        <v>3500</v>
      </c>
    </row>
    <row r="1908" spans="1:8" s="9" customFormat="1" ht="41.4">
      <c r="A1908" s="21">
        <v>10756</v>
      </c>
      <c r="B1908" s="8" t="s">
        <v>2244</v>
      </c>
      <c r="C1908" s="8" t="s">
        <v>2245</v>
      </c>
      <c r="D1908" s="8" t="s">
        <v>3708</v>
      </c>
      <c r="E1908" s="7">
        <v>104612</v>
      </c>
      <c r="F1908" s="8" t="s">
        <v>7110</v>
      </c>
      <c r="G1908" s="8" t="s">
        <v>7111</v>
      </c>
      <c r="H1908" s="8" t="s">
        <v>3500</v>
      </c>
    </row>
    <row r="1909" spans="1:8" s="9" customFormat="1" ht="27.6">
      <c r="A1909" s="21">
        <v>10756</v>
      </c>
      <c r="B1909" s="8" t="s">
        <v>2244</v>
      </c>
      <c r="C1909" s="8" t="s">
        <v>2245</v>
      </c>
      <c r="D1909" s="8" t="s">
        <v>3708</v>
      </c>
      <c r="E1909" s="7">
        <v>104922</v>
      </c>
      <c r="F1909" s="8" t="s">
        <v>7112</v>
      </c>
      <c r="G1909" s="8" t="s">
        <v>7112</v>
      </c>
      <c r="H1909" s="8" t="s">
        <v>3951</v>
      </c>
    </row>
    <row r="1910" spans="1:8" s="9" customFormat="1" ht="27.6">
      <c r="A1910" s="21">
        <v>10756</v>
      </c>
      <c r="B1910" s="8" t="s">
        <v>2244</v>
      </c>
      <c r="C1910" s="8" t="s">
        <v>2245</v>
      </c>
      <c r="D1910" s="8" t="s">
        <v>3708</v>
      </c>
      <c r="E1910" s="7">
        <v>101285</v>
      </c>
      <c r="F1910" s="8" t="s">
        <v>7113</v>
      </c>
      <c r="G1910" s="8" t="s">
        <v>7114</v>
      </c>
      <c r="H1910" s="8" t="s">
        <v>6603</v>
      </c>
    </row>
    <row r="1911" spans="1:8" s="9" customFormat="1" ht="55.2">
      <c r="A1911" s="21">
        <v>10756</v>
      </c>
      <c r="B1911" s="8" t="s">
        <v>2244</v>
      </c>
      <c r="C1911" s="8" t="s">
        <v>2245</v>
      </c>
      <c r="D1911" s="8" t="s">
        <v>3708</v>
      </c>
      <c r="E1911" s="7">
        <v>102032</v>
      </c>
      <c r="F1911" s="8" t="s">
        <v>7115</v>
      </c>
      <c r="G1911" s="8" t="s">
        <v>7116</v>
      </c>
      <c r="H1911" s="8" t="s">
        <v>3500</v>
      </c>
    </row>
    <row r="1912" spans="1:8" s="9" customFormat="1" ht="69">
      <c r="A1912" s="21">
        <v>10756</v>
      </c>
      <c r="B1912" s="8" t="s">
        <v>2244</v>
      </c>
      <c r="C1912" s="8" t="s">
        <v>2245</v>
      </c>
      <c r="D1912" s="8" t="s">
        <v>3708</v>
      </c>
      <c r="E1912" s="7">
        <v>102996</v>
      </c>
      <c r="F1912" s="8" t="s">
        <v>7117</v>
      </c>
      <c r="G1912" s="8" t="s">
        <v>7118</v>
      </c>
      <c r="H1912" s="8" t="s">
        <v>3500</v>
      </c>
    </row>
    <row r="1913" spans="1:8" s="9" customFormat="1" ht="69">
      <c r="A1913" s="21">
        <v>10756</v>
      </c>
      <c r="B1913" s="8" t="s">
        <v>2244</v>
      </c>
      <c r="C1913" s="8" t="s">
        <v>2245</v>
      </c>
      <c r="D1913" s="8" t="s">
        <v>3708</v>
      </c>
      <c r="E1913" s="7">
        <v>103335</v>
      </c>
      <c r="F1913" s="8" t="s">
        <v>7119</v>
      </c>
      <c r="G1913" s="8" t="s">
        <v>7120</v>
      </c>
      <c r="H1913" s="8" t="s">
        <v>3500</v>
      </c>
    </row>
    <row r="1914" spans="1:8" s="9" customFormat="1" ht="124.2">
      <c r="A1914" s="21">
        <v>10757</v>
      </c>
      <c r="B1914" s="8" t="s">
        <v>2267</v>
      </c>
      <c r="C1914" s="8" t="s">
        <v>2268</v>
      </c>
      <c r="D1914" s="8" t="s">
        <v>3497</v>
      </c>
      <c r="E1914" s="7">
        <v>102850</v>
      </c>
      <c r="F1914" s="8" t="s">
        <v>7121</v>
      </c>
      <c r="G1914" s="8" t="s">
        <v>7122</v>
      </c>
      <c r="H1914" s="8" t="s">
        <v>3505</v>
      </c>
    </row>
    <row r="1915" spans="1:8" s="9" customFormat="1" ht="110.4">
      <c r="A1915" s="21">
        <v>10757</v>
      </c>
      <c r="B1915" s="8" t="s">
        <v>2267</v>
      </c>
      <c r="C1915" s="8" t="s">
        <v>2268</v>
      </c>
      <c r="D1915" s="8" t="s">
        <v>3497</v>
      </c>
      <c r="E1915" s="7">
        <v>103013</v>
      </c>
      <c r="F1915" s="8" t="s">
        <v>7123</v>
      </c>
      <c r="G1915" s="8" t="s">
        <v>7124</v>
      </c>
      <c r="H1915" s="8" t="s">
        <v>3505</v>
      </c>
    </row>
    <row r="1916" spans="1:8" s="9" customFormat="1" ht="110.4">
      <c r="A1916" s="21">
        <v>10757</v>
      </c>
      <c r="B1916" s="8" t="s">
        <v>2267</v>
      </c>
      <c r="C1916" s="8" t="s">
        <v>2268</v>
      </c>
      <c r="D1916" s="8" t="s">
        <v>3497</v>
      </c>
      <c r="E1916" s="7">
        <v>103345</v>
      </c>
      <c r="F1916" s="8" t="s">
        <v>7125</v>
      </c>
      <c r="G1916" s="8" t="s">
        <v>7126</v>
      </c>
      <c r="H1916" s="8" t="s">
        <v>3505</v>
      </c>
    </row>
    <row r="1917" spans="1:8" s="9" customFormat="1" ht="41.4">
      <c r="A1917" s="21">
        <v>10757</v>
      </c>
      <c r="B1917" s="8" t="s">
        <v>2267</v>
      </c>
      <c r="C1917" s="8" t="s">
        <v>2268</v>
      </c>
      <c r="D1917" s="8" t="s">
        <v>3497</v>
      </c>
      <c r="E1917" s="7">
        <v>103863</v>
      </c>
      <c r="F1917" s="8" t="s">
        <v>7127</v>
      </c>
      <c r="G1917" s="8" t="s">
        <v>7128</v>
      </c>
      <c r="H1917" s="8" t="s">
        <v>3500</v>
      </c>
    </row>
    <row r="1918" spans="1:8" s="9" customFormat="1" ht="55.2">
      <c r="A1918" s="21">
        <v>10757</v>
      </c>
      <c r="B1918" s="8" t="s">
        <v>2267</v>
      </c>
      <c r="C1918" s="8" t="s">
        <v>2268</v>
      </c>
      <c r="D1918" s="8" t="s">
        <v>3497</v>
      </c>
      <c r="E1918" s="7">
        <v>103864</v>
      </c>
      <c r="F1918" s="8" t="s">
        <v>7129</v>
      </c>
      <c r="G1918" s="8" t="s">
        <v>7130</v>
      </c>
      <c r="H1918" s="8" t="s">
        <v>3505</v>
      </c>
    </row>
    <row r="1919" spans="1:8" s="9" customFormat="1" ht="41.4">
      <c r="A1919" s="21">
        <v>10757</v>
      </c>
      <c r="B1919" s="8" t="s">
        <v>2267</v>
      </c>
      <c r="C1919" s="8" t="s">
        <v>2268</v>
      </c>
      <c r="D1919" s="8" t="s">
        <v>3497</v>
      </c>
      <c r="E1919" s="7">
        <v>103865</v>
      </c>
      <c r="F1919" s="8" t="s">
        <v>7131</v>
      </c>
      <c r="G1919" s="8" t="s">
        <v>7132</v>
      </c>
      <c r="H1919" s="8" t="s">
        <v>3505</v>
      </c>
    </row>
    <row r="1920" spans="1:8" s="9" customFormat="1" ht="41.4">
      <c r="A1920" s="21">
        <v>10757</v>
      </c>
      <c r="B1920" s="8" t="s">
        <v>2267</v>
      </c>
      <c r="C1920" s="8" t="s">
        <v>2268</v>
      </c>
      <c r="D1920" s="8" t="s">
        <v>3497</v>
      </c>
      <c r="E1920" s="7">
        <v>103866</v>
      </c>
      <c r="F1920" s="8" t="s">
        <v>7133</v>
      </c>
      <c r="G1920" s="8" t="s">
        <v>7134</v>
      </c>
      <c r="H1920" s="8" t="s">
        <v>3505</v>
      </c>
    </row>
    <row r="1921" spans="1:8" s="9" customFormat="1" ht="41.4">
      <c r="A1921" s="21">
        <v>10757</v>
      </c>
      <c r="B1921" s="8" t="s">
        <v>2267</v>
      </c>
      <c r="C1921" s="8" t="s">
        <v>2268</v>
      </c>
      <c r="D1921" s="8" t="s">
        <v>3497</v>
      </c>
      <c r="E1921" s="7">
        <v>103869</v>
      </c>
      <c r="F1921" s="8" t="s">
        <v>7135</v>
      </c>
      <c r="G1921" s="8" t="s">
        <v>7136</v>
      </c>
      <c r="H1921" s="8" t="s">
        <v>3505</v>
      </c>
    </row>
    <row r="1922" spans="1:8" s="9" customFormat="1" ht="41.4">
      <c r="A1922" s="21">
        <v>10757</v>
      </c>
      <c r="B1922" s="8" t="s">
        <v>2267</v>
      </c>
      <c r="C1922" s="8" t="s">
        <v>2268</v>
      </c>
      <c r="D1922" s="8" t="s">
        <v>3497</v>
      </c>
      <c r="E1922" s="7">
        <v>103873</v>
      </c>
      <c r="F1922" s="8" t="s">
        <v>7137</v>
      </c>
      <c r="G1922" s="8" t="s">
        <v>7138</v>
      </c>
      <c r="H1922" s="8" t="s">
        <v>3505</v>
      </c>
    </row>
    <row r="1923" spans="1:8" s="9" customFormat="1" ht="110.4">
      <c r="A1923" s="21">
        <v>10757</v>
      </c>
      <c r="B1923" s="8" t="s">
        <v>2267</v>
      </c>
      <c r="C1923" s="8" t="s">
        <v>2268</v>
      </c>
      <c r="D1923" s="8" t="s">
        <v>3497</v>
      </c>
      <c r="E1923" s="7">
        <v>104606</v>
      </c>
      <c r="F1923" s="8" t="s">
        <v>7139</v>
      </c>
      <c r="G1923" s="8" t="s">
        <v>7140</v>
      </c>
      <c r="H1923" s="8" t="s">
        <v>3505</v>
      </c>
    </row>
    <row r="1924" spans="1:8" s="9" customFormat="1" ht="110.4">
      <c r="A1924" s="21">
        <v>10757</v>
      </c>
      <c r="B1924" s="8" t="s">
        <v>2267</v>
      </c>
      <c r="C1924" s="8" t="s">
        <v>2268</v>
      </c>
      <c r="D1924" s="8" t="s">
        <v>3497</v>
      </c>
      <c r="E1924" s="7">
        <v>104607</v>
      </c>
      <c r="F1924" s="8" t="s">
        <v>7141</v>
      </c>
      <c r="G1924" s="8" t="s">
        <v>7142</v>
      </c>
      <c r="H1924" s="8" t="s">
        <v>3505</v>
      </c>
    </row>
    <row r="1925" spans="1:8" s="9" customFormat="1" ht="69">
      <c r="A1925" s="21">
        <v>10757</v>
      </c>
      <c r="B1925" s="8" t="s">
        <v>2267</v>
      </c>
      <c r="C1925" s="8" t="s">
        <v>2268</v>
      </c>
      <c r="D1925" s="8" t="s">
        <v>3497</v>
      </c>
      <c r="E1925" s="7">
        <v>101583</v>
      </c>
      <c r="F1925" s="8" t="s">
        <v>7143</v>
      </c>
      <c r="G1925" s="8" t="s">
        <v>7144</v>
      </c>
      <c r="H1925" s="8" t="s">
        <v>3505</v>
      </c>
    </row>
    <row r="1926" spans="1:8" s="9" customFormat="1" ht="41.4">
      <c r="A1926" s="21">
        <v>10757</v>
      </c>
      <c r="B1926" s="8" t="s">
        <v>2267</v>
      </c>
      <c r="C1926" s="8" t="s">
        <v>2268</v>
      </c>
      <c r="D1926" s="8" t="s">
        <v>3597</v>
      </c>
      <c r="E1926" s="7">
        <v>100587</v>
      </c>
      <c r="F1926" s="8" t="s">
        <v>7145</v>
      </c>
      <c r="G1926" s="8" t="s">
        <v>7146</v>
      </c>
      <c r="H1926" s="8" t="s">
        <v>3600</v>
      </c>
    </row>
    <row r="1927" spans="1:8" s="9" customFormat="1" ht="41.4">
      <c r="A1927" s="21">
        <v>10757</v>
      </c>
      <c r="B1927" s="8" t="s">
        <v>2267</v>
      </c>
      <c r="C1927" s="8" t="s">
        <v>2268</v>
      </c>
      <c r="D1927" s="8" t="s">
        <v>3491</v>
      </c>
      <c r="E1927" s="7">
        <v>101119</v>
      </c>
      <c r="F1927" s="8" t="s">
        <v>7147</v>
      </c>
      <c r="G1927" s="8" t="s">
        <v>7148</v>
      </c>
      <c r="H1927" s="8" t="s">
        <v>3640</v>
      </c>
    </row>
    <row r="1928" spans="1:8" s="9" customFormat="1" ht="41.4">
      <c r="A1928" s="21">
        <v>10757</v>
      </c>
      <c r="B1928" s="8" t="s">
        <v>2267</v>
      </c>
      <c r="C1928" s="8" t="s">
        <v>2268</v>
      </c>
      <c r="D1928" s="8" t="s">
        <v>3491</v>
      </c>
      <c r="E1928" s="7">
        <v>101262</v>
      </c>
      <c r="F1928" s="8" t="s">
        <v>7149</v>
      </c>
      <c r="G1928" s="8" t="s">
        <v>7150</v>
      </c>
      <c r="H1928" s="8" t="s">
        <v>3640</v>
      </c>
    </row>
    <row r="1929" spans="1:8" s="9" customFormat="1" ht="27.6">
      <c r="A1929" s="21">
        <v>10757</v>
      </c>
      <c r="B1929" s="8" t="s">
        <v>2267</v>
      </c>
      <c r="C1929" s="8" t="s">
        <v>2268</v>
      </c>
      <c r="D1929" s="8" t="s">
        <v>3491</v>
      </c>
      <c r="E1929" s="7">
        <v>101995</v>
      </c>
      <c r="F1929" s="8" t="s">
        <v>7151</v>
      </c>
      <c r="G1929" s="8" t="s">
        <v>7152</v>
      </c>
      <c r="H1929" s="8" t="s">
        <v>3500</v>
      </c>
    </row>
    <row r="1930" spans="1:8" s="9" customFormat="1" ht="27.6">
      <c r="A1930" s="21">
        <v>10757</v>
      </c>
      <c r="B1930" s="8" t="s">
        <v>2267</v>
      </c>
      <c r="C1930" s="8" t="s">
        <v>2268</v>
      </c>
      <c r="D1930" s="8" t="s">
        <v>3491</v>
      </c>
      <c r="E1930" s="7">
        <v>102650</v>
      </c>
      <c r="F1930" s="8" t="s">
        <v>7153</v>
      </c>
      <c r="G1930" s="8" t="s">
        <v>7154</v>
      </c>
      <c r="H1930" s="8" t="s">
        <v>3500</v>
      </c>
    </row>
    <row r="1931" spans="1:8" s="9" customFormat="1" ht="41.4">
      <c r="A1931" s="21">
        <v>10757</v>
      </c>
      <c r="B1931" s="8" t="s">
        <v>2267</v>
      </c>
      <c r="C1931" s="8" t="s">
        <v>2268</v>
      </c>
      <c r="D1931" s="8" t="s">
        <v>3692</v>
      </c>
      <c r="E1931" s="7">
        <v>101419</v>
      </c>
      <c r="F1931" s="8" t="s">
        <v>7155</v>
      </c>
      <c r="G1931" s="8" t="s">
        <v>7156</v>
      </c>
      <c r="H1931" s="8" t="s">
        <v>6988</v>
      </c>
    </row>
    <row r="1932" spans="1:8" s="9" customFormat="1" ht="41.4">
      <c r="A1932" s="21">
        <v>10757</v>
      </c>
      <c r="B1932" s="8" t="s">
        <v>2267</v>
      </c>
      <c r="C1932" s="8" t="s">
        <v>2268</v>
      </c>
      <c r="D1932" s="8" t="s">
        <v>3692</v>
      </c>
      <c r="E1932" s="7">
        <v>100952</v>
      </c>
      <c r="F1932" s="8" t="s">
        <v>7157</v>
      </c>
      <c r="G1932" s="8" t="s">
        <v>7158</v>
      </c>
      <c r="H1932" s="8" t="s">
        <v>7159</v>
      </c>
    </row>
    <row r="1933" spans="1:8" s="9" customFormat="1" ht="27.6">
      <c r="A1933" s="21">
        <v>10757</v>
      </c>
      <c r="B1933" s="8" t="s">
        <v>2267</v>
      </c>
      <c r="C1933" s="8" t="s">
        <v>2268</v>
      </c>
      <c r="D1933" s="8" t="s">
        <v>3708</v>
      </c>
      <c r="E1933" s="7">
        <v>100955</v>
      </c>
      <c r="F1933" s="8" t="s">
        <v>7160</v>
      </c>
      <c r="G1933" s="8" t="s">
        <v>7161</v>
      </c>
      <c r="H1933" s="8" t="s">
        <v>7159</v>
      </c>
    </row>
    <row r="1934" spans="1:8" s="9" customFormat="1" ht="69">
      <c r="A1934" s="21">
        <v>10757</v>
      </c>
      <c r="B1934" s="8" t="s">
        <v>2267</v>
      </c>
      <c r="C1934" s="8" t="s">
        <v>2268</v>
      </c>
      <c r="D1934" s="8" t="s">
        <v>3708</v>
      </c>
      <c r="E1934" s="7">
        <v>104608</v>
      </c>
      <c r="F1934" s="8" t="s">
        <v>7162</v>
      </c>
      <c r="G1934" s="8" t="s">
        <v>7163</v>
      </c>
      <c r="H1934" s="8" t="s">
        <v>3500</v>
      </c>
    </row>
    <row r="1935" spans="1:8" s="9" customFormat="1" ht="69">
      <c r="A1935" s="21">
        <v>10757</v>
      </c>
      <c r="B1935" s="8" t="s">
        <v>2267</v>
      </c>
      <c r="C1935" s="8" t="s">
        <v>2268</v>
      </c>
      <c r="D1935" s="8" t="s">
        <v>3708</v>
      </c>
      <c r="E1935" s="7">
        <v>104609</v>
      </c>
      <c r="F1935" s="8" t="s">
        <v>7164</v>
      </c>
      <c r="G1935" s="8" t="s">
        <v>7165</v>
      </c>
      <c r="H1935" s="8" t="s">
        <v>3500</v>
      </c>
    </row>
    <row r="1936" spans="1:8" s="9" customFormat="1" ht="69">
      <c r="A1936" s="21">
        <v>10757</v>
      </c>
      <c r="B1936" s="8" t="s">
        <v>2267</v>
      </c>
      <c r="C1936" s="8" t="s">
        <v>2268</v>
      </c>
      <c r="D1936" s="8" t="s">
        <v>3708</v>
      </c>
      <c r="E1936" s="7">
        <v>104610</v>
      </c>
      <c r="F1936" s="8" t="s">
        <v>7166</v>
      </c>
      <c r="G1936" s="8" t="s">
        <v>7167</v>
      </c>
      <c r="H1936" s="8" t="s">
        <v>3500</v>
      </c>
    </row>
    <row r="1937" spans="1:8" s="9" customFormat="1" ht="41.4">
      <c r="A1937" s="21">
        <v>10757</v>
      </c>
      <c r="B1937" s="8" t="s">
        <v>2267</v>
      </c>
      <c r="C1937" s="8" t="s">
        <v>2268</v>
      </c>
      <c r="D1937" s="8" t="s">
        <v>3708</v>
      </c>
      <c r="E1937" s="7">
        <v>104611</v>
      </c>
      <c r="F1937" s="8" t="s">
        <v>7168</v>
      </c>
      <c r="G1937" s="8" t="s">
        <v>7169</v>
      </c>
      <c r="H1937" s="8" t="s">
        <v>3500</v>
      </c>
    </row>
    <row r="1938" spans="1:8" s="9" customFormat="1" ht="55.2">
      <c r="A1938" s="21">
        <v>10757</v>
      </c>
      <c r="B1938" s="8" t="s">
        <v>2267</v>
      </c>
      <c r="C1938" s="8" t="s">
        <v>2268</v>
      </c>
      <c r="D1938" s="8" t="s">
        <v>3708</v>
      </c>
      <c r="E1938" s="7">
        <v>102035</v>
      </c>
      <c r="F1938" s="8" t="s">
        <v>7170</v>
      </c>
      <c r="G1938" s="8" t="s">
        <v>7171</v>
      </c>
      <c r="H1938" s="8" t="s">
        <v>3500</v>
      </c>
    </row>
    <row r="1939" spans="1:8" s="9" customFormat="1" ht="41.4">
      <c r="A1939" s="21">
        <v>10759</v>
      </c>
      <c r="B1939" s="8" t="s">
        <v>2299</v>
      </c>
      <c r="C1939" s="8" t="s">
        <v>2300</v>
      </c>
      <c r="D1939" s="8" t="s">
        <v>3497</v>
      </c>
      <c r="E1939" s="7">
        <v>104814</v>
      </c>
      <c r="F1939" s="8" t="s">
        <v>7172</v>
      </c>
      <c r="G1939" s="8" t="s">
        <v>7173</v>
      </c>
      <c r="H1939" s="8" t="s">
        <v>3505</v>
      </c>
    </row>
    <row r="1940" spans="1:8" s="9" customFormat="1" ht="41.4">
      <c r="A1940" s="21">
        <v>10759</v>
      </c>
      <c r="B1940" s="8" t="s">
        <v>2299</v>
      </c>
      <c r="C1940" s="8" t="s">
        <v>2300</v>
      </c>
      <c r="D1940" s="8" t="s">
        <v>3497</v>
      </c>
      <c r="E1940" s="7">
        <v>104815</v>
      </c>
      <c r="F1940" s="8" t="s">
        <v>7174</v>
      </c>
      <c r="G1940" s="8" t="s">
        <v>7175</v>
      </c>
      <c r="H1940" s="8" t="s">
        <v>3505</v>
      </c>
    </row>
    <row r="1941" spans="1:8" s="9" customFormat="1" ht="27.6">
      <c r="A1941" s="21">
        <v>10759</v>
      </c>
      <c r="B1941" s="8" t="s">
        <v>2299</v>
      </c>
      <c r="C1941" s="8" t="s">
        <v>2300</v>
      </c>
      <c r="D1941" s="8" t="s">
        <v>3597</v>
      </c>
      <c r="E1941" s="7">
        <v>100171</v>
      </c>
      <c r="F1941" s="8" t="s">
        <v>7176</v>
      </c>
      <c r="G1941" s="8" t="s">
        <v>7176</v>
      </c>
      <c r="H1941" s="8" t="s">
        <v>3624</v>
      </c>
    </row>
    <row r="1942" spans="1:8" s="9" customFormat="1" ht="41.4">
      <c r="A1942" s="21">
        <v>10759</v>
      </c>
      <c r="B1942" s="8" t="s">
        <v>2299</v>
      </c>
      <c r="C1942" s="8" t="s">
        <v>2300</v>
      </c>
      <c r="D1942" s="8" t="s">
        <v>3597</v>
      </c>
      <c r="E1942" s="7">
        <v>100175</v>
      </c>
      <c r="F1942" s="8" t="s">
        <v>7177</v>
      </c>
      <c r="G1942" s="8" t="s">
        <v>7178</v>
      </c>
      <c r="H1942" s="8" t="s">
        <v>3624</v>
      </c>
    </row>
    <row r="1943" spans="1:8" s="9" customFormat="1" ht="27.6">
      <c r="A1943" s="21">
        <v>10759</v>
      </c>
      <c r="B1943" s="8" t="s">
        <v>2299</v>
      </c>
      <c r="C1943" s="8" t="s">
        <v>2300</v>
      </c>
      <c r="D1943" s="8" t="s">
        <v>3597</v>
      </c>
      <c r="E1943" s="7">
        <v>104809</v>
      </c>
      <c r="F1943" s="8" t="s">
        <v>7179</v>
      </c>
      <c r="G1943" s="8" t="s">
        <v>7180</v>
      </c>
      <c r="H1943" s="8" t="s">
        <v>3600</v>
      </c>
    </row>
    <row r="1944" spans="1:8" s="9" customFormat="1" ht="55.2">
      <c r="A1944" s="21">
        <v>10759</v>
      </c>
      <c r="B1944" s="8" t="s">
        <v>2299</v>
      </c>
      <c r="C1944" s="8" t="s">
        <v>2300</v>
      </c>
      <c r="D1944" s="8" t="s">
        <v>3692</v>
      </c>
      <c r="E1944" s="7">
        <v>104810</v>
      </c>
      <c r="F1944" s="8" t="s">
        <v>7181</v>
      </c>
      <c r="G1944" s="8" t="s">
        <v>7182</v>
      </c>
      <c r="H1944" s="8" t="s">
        <v>7183</v>
      </c>
    </row>
    <row r="1945" spans="1:8" s="9" customFormat="1" ht="55.2">
      <c r="A1945" s="21">
        <v>10759</v>
      </c>
      <c r="B1945" s="8" t="s">
        <v>2299</v>
      </c>
      <c r="C1945" s="8" t="s">
        <v>2300</v>
      </c>
      <c r="D1945" s="8" t="s">
        <v>3692</v>
      </c>
      <c r="E1945" s="7">
        <v>104811</v>
      </c>
      <c r="F1945" s="8" t="s">
        <v>7184</v>
      </c>
      <c r="G1945" s="8" t="s">
        <v>7185</v>
      </c>
      <c r="H1945" s="8" t="s">
        <v>7183</v>
      </c>
    </row>
    <row r="1946" spans="1:8" s="9" customFormat="1" ht="41.4">
      <c r="A1946" s="21">
        <v>10759</v>
      </c>
      <c r="B1946" s="8" t="s">
        <v>2299</v>
      </c>
      <c r="C1946" s="8" t="s">
        <v>2300</v>
      </c>
      <c r="D1946" s="8" t="s">
        <v>3692</v>
      </c>
      <c r="E1946" s="7">
        <v>104818</v>
      </c>
      <c r="F1946" s="8" t="s">
        <v>7186</v>
      </c>
      <c r="G1946" s="8" t="s">
        <v>7187</v>
      </c>
      <c r="H1946" s="8" t="s">
        <v>7183</v>
      </c>
    </row>
    <row r="1947" spans="1:8" s="9" customFormat="1" ht="41.4">
      <c r="A1947" s="21">
        <v>10759</v>
      </c>
      <c r="B1947" s="8" t="s">
        <v>2299</v>
      </c>
      <c r="C1947" s="8" t="s">
        <v>2300</v>
      </c>
      <c r="D1947" s="8" t="s">
        <v>3692</v>
      </c>
      <c r="E1947" s="7">
        <v>104819</v>
      </c>
      <c r="F1947" s="8" t="s">
        <v>7188</v>
      </c>
      <c r="G1947" s="8" t="s">
        <v>7189</v>
      </c>
      <c r="H1947" s="8" t="s">
        <v>7183</v>
      </c>
    </row>
    <row r="1948" spans="1:8" s="9" customFormat="1" ht="41.4">
      <c r="A1948" s="21">
        <v>10762</v>
      </c>
      <c r="B1948" s="8" t="s">
        <v>2405</v>
      </c>
      <c r="C1948" s="8" t="s">
        <v>2406</v>
      </c>
      <c r="D1948" s="8" t="s">
        <v>3497</v>
      </c>
      <c r="E1948" s="7">
        <v>102918</v>
      </c>
      <c r="F1948" s="8" t="s">
        <v>7190</v>
      </c>
      <c r="G1948" s="8" t="s">
        <v>7191</v>
      </c>
      <c r="H1948" s="8" t="s">
        <v>3505</v>
      </c>
    </row>
    <row r="1949" spans="1:8" s="9" customFormat="1" ht="41.4">
      <c r="A1949" s="21">
        <v>10762</v>
      </c>
      <c r="B1949" s="8" t="s">
        <v>2405</v>
      </c>
      <c r="C1949" s="8" t="s">
        <v>2406</v>
      </c>
      <c r="D1949" s="8" t="s">
        <v>3497</v>
      </c>
      <c r="E1949" s="7">
        <v>103161</v>
      </c>
      <c r="F1949" s="8" t="s">
        <v>7192</v>
      </c>
      <c r="G1949" s="8" t="s">
        <v>7193</v>
      </c>
      <c r="H1949" s="8" t="s">
        <v>3500</v>
      </c>
    </row>
    <row r="1950" spans="1:8" s="9" customFormat="1" ht="41.4">
      <c r="A1950" s="21">
        <v>10762</v>
      </c>
      <c r="B1950" s="8" t="s">
        <v>2405</v>
      </c>
      <c r="C1950" s="8" t="s">
        <v>2406</v>
      </c>
      <c r="D1950" s="8" t="s">
        <v>3497</v>
      </c>
      <c r="E1950" s="7">
        <v>103280</v>
      </c>
      <c r="F1950" s="8" t="s">
        <v>7194</v>
      </c>
      <c r="G1950" s="8" t="s">
        <v>7195</v>
      </c>
      <c r="H1950" s="8" t="s">
        <v>3505</v>
      </c>
    </row>
    <row r="1951" spans="1:8" s="9" customFormat="1" ht="41.4">
      <c r="A1951" s="21">
        <v>10762</v>
      </c>
      <c r="B1951" s="8" t="s">
        <v>2405</v>
      </c>
      <c r="C1951" s="8" t="s">
        <v>2406</v>
      </c>
      <c r="D1951" s="8" t="s">
        <v>3497</v>
      </c>
      <c r="E1951" s="7">
        <v>103673</v>
      </c>
      <c r="F1951" s="8" t="s">
        <v>7196</v>
      </c>
      <c r="G1951" s="8" t="s">
        <v>7197</v>
      </c>
      <c r="H1951" s="8" t="s">
        <v>3505</v>
      </c>
    </row>
    <row r="1952" spans="1:8" s="9" customFormat="1" ht="55.2">
      <c r="A1952" s="21">
        <v>10762</v>
      </c>
      <c r="B1952" s="8" t="s">
        <v>2405</v>
      </c>
      <c r="C1952" s="8" t="s">
        <v>2406</v>
      </c>
      <c r="D1952" s="8" t="s">
        <v>3497</v>
      </c>
      <c r="E1952" s="7">
        <v>101554</v>
      </c>
      <c r="F1952" s="8" t="s">
        <v>7198</v>
      </c>
      <c r="G1952" s="8" t="s">
        <v>7199</v>
      </c>
      <c r="H1952" s="8" t="s">
        <v>3505</v>
      </c>
    </row>
    <row r="1953" spans="1:8" s="9" customFormat="1" ht="55.2">
      <c r="A1953" s="21">
        <v>10762</v>
      </c>
      <c r="B1953" s="8" t="s">
        <v>2405</v>
      </c>
      <c r="C1953" s="8" t="s">
        <v>2406</v>
      </c>
      <c r="D1953" s="8" t="s">
        <v>3491</v>
      </c>
      <c r="E1953" s="7">
        <v>101018</v>
      </c>
      <c r="F1953" s="8" t="s">
        <v>7200</v>
      </c>
      <c r="G1953" s="8" t="s">
        <v>7201</v>
      </c>
      <c r="H1953" s="8" t="s">
        <v>3640</v>
      </c>
    </row>
    <row r="1954" spans="1:8" s="9" customFormat="1" ht="55.2">
      <c r="A1954" s="21">
        <v>10762</v>
      </c>
      <c r="B1954" s="8" t="s">
        <v>2405</v>
      </c>
      <c r="C1954" s="8" t="s">
        <v>2406</v>
      </c>
      <c r="D1954" s="8" t="s">
        <v>3708</v>
      </c>
      <c r="E1954" s="7">
        <v>102006</v>
      </c>
      <c r="F1954" s="8" t="s">
        <v>7202</v>
      </c>
      <c r="G1954" s="8" t="s">
        <v>7203</v>
      </c>
      <c r="H1954" s="8" t="s">
        <v>3500</v>
      </c>
    </row>
    <row r="1955" spans="1:8" s="9" customFormat="1" ht="82.8">
      <c r="A1955" s="21">
        <v>10762</v>
      </c>
      <c r="B1955" s="8" t="s">
        <v>2405</v>
      </c>
      <c r="C1955" s="8" t="s">
        <v>2406</v>
      </c>
      <c r="D1955" s="8" t="s">
        <v>3708</v>
      </c>
      <c r="E1955" s="7">
        <v>102112</v>
      </c>
      <c r="F1955" s="8" t="s">
        <v>7204</v>
      </c>
      <c r="G1955" s="8" t="s">
        <v>7205</v>
      </c>
      <c r="H1955" s="8" t="s">
        <v>3500</v>
      </c>
    </row>
    <row r="1956" spans="1:8" s="9" customFormat="1" ht="96.6">
      <c r="A1956" s="21">
        <v>10762</v>
      </c>
      <c r="B1956" s="8" t="s">
        <v>2405</v>
      </c>
      <c r="C1956" s="8" t="s">
        <v>2406</v>
      </c>
      <c r="D1956" s="8" t="s">
        <v>3708</v>
      </c>
      <c r="E1956" s="7">
        <v>102113</v>
      </c>
      <c r="F1956" s="8" t="s">
        <v>7206</v>
      </c>
      <c r="G1956" s="8" t="s">
        <v>7207</v>
      </c>
      <c r="H1956" s="8" t="s">
        <v>3500</v>
      </c>
    </row>
    <row r="1957" spans="1:8" s="9" customFormat="1" ht="82.8">
      <c r="A1957" s="21">
        <v>10762</v>
      </c>
      <c r="B1957" s="8" t="s">
        <v>2405</v>
      </c>
      <c r="C1957" s="8" t="s">
        <v>2406</v>
      </c>
      <c r="D1957" s="8" t="s">
        <v>3708</v>
      </c>
      <c r="E1957" s="7">
        <v>102114</v>
      </c>
      <c r="F1957" s="8" t="s">
        <v>7208</v>
      </c>
      <c r="G1957" s="8" t="s">
        <v>7209</v>
      </c>
      <c r="H1957" s="8" t="s">
        <v>3500</v>
      </c>
    </row>
    <row r="1958" spans="1:8" s="9" customFormat="1" ht="41.4">
      <c r="A1958" s="21">
        <v>10762</v>
      </c>
      <c r="B1958" s="8" t="s">
        <v>2405</v>
      </c>
      <c r="C1958" s="8" t="s">
        <v>2406</v>
      </c>
      <c r="D1958" s="8" t="s">
        <v>3708</v>
      </c>
      <c r="E1958" s="7">
        <v>102115</v>
      </c>
      <c r="F1958" s="8" t="s">
        <v>7210</v>
      </c>
      <c r="G1958" s="8" t="s">
        <v>7211</v>
      </c>
      <c r="H1958" s="8" t="s">
        <v>3500</v>
      </c>
    </row>
    <row r="1959" spans="1:8" s="9" customFormat="1" ht="69">
      <c r="A1959" s="21">
        <v>10762</v>
      </c>
      <c r="B1959" s="8" t="s">
        <v>2405</v>
      </c>
      <c r="C1959" s="8" t="s">
        <v>2406</v>
      </c>
      <c r="D1959" s="8" t="s">
        <v>3708</v>
      </c>
      <c r="E1959" s="7">
        <v>102312</v>
      </c>
      <c r="F1959" s="8" t="s">
        <v>7212</v>
      </c>
      <c r="G1959" s="8" t="s">
        <v>7213</v>
      </c>
      <c r="H1959" s="8" t="s">
        <v>3500</v>
      </c>
    </row>
    <row r="1960" spans="1:8" s="9" customFormat="1" ht="82.8">
      <c r="A1960" s="21">
        <v>10762</v>
      </c>
      <c r="B1960" s="8" t="s">
        <v>2405</v>
      </c>
      <c r="C1960" s="8" t="s">
        <v>2406</v>
      </c>
      <c r="D1960" s="8" t="s">
        <v>3708</v>
      </c>
      <c r="E1960" s="7">
        <v>102313</v>
      </c>
      <c r="F1960" s="8" t="s">
        <v>7214</v>
      </c>
      <c r="G1960" s="8" t="s">
        <v>7215</v>
      </c>
      <c r="H1960" s="8" t="s">
        <v>3500</v>
      </c>
    </row>
    <row r="1961" spans="1:8" s="9" customFormat="1" ht="82.8">
      <c r="A1961" s="21">
        <v>10762</v>
      </c>
      <c r="B1961" s="8" t="s">
        <v>2405</v>
      </c>
      <c r="C1961" s="8" t="s">
        <v>2406</v>
      </c>
      <c r="D1961" s="8" t="s">
        <v>3708</v>
      </c>
      <c r="E1961" s="7">
        <v>102314</v>
      </c>
      <c r="F1961" s="8" t="s">
        <v>7216</v>
      </c>
      <c r="G1961" s="8" t="s">
        <v>7217</v>
      </c>
      <c r="H1961" s="8" t="s">
        <v>3500</v>
      </c>
    </row>
    <row r="1962" spans="1:8" s="9" customFormat="1" ht="82.8">
      <c r="A1962" s="21">
        <v>10762</v>
      </c>
      <c r="B1962" s="8" t="s">
        <v>2405</v>
      </c>
      <c r="C1962" s="8" t="s">
        <v>2406</v>
      </c>
      <c r="D1962" s="8" t="s">
        <v>3708</v>
      </c>
      <c r="E1962" s="7">
        <v>102372</v>
      </c>
      <c r="F1962" s="8" t="s">
        <v>7218</v>
      </c>
      <c r="G1962" s="8" t="s">
        <v>7219</v>
      </c>
      <c r="H1962" s="8" t="s">
        <v>3500</v>
      </c>
    </row>
    <row r="1963" spans="1:8" s="9" customFormat="1" ht="96.6">
      <c r="A1963" s="21">
        <v>10762</v>
      </c>
      <c r="B1963" s="8" t="s">
        <v>2405</v>
      </c>
      <c r="C1963" s="8" t="s">
        <v>2406</v>
      </c>
      <c r="D1963" s="8" t="s">
        <v>3708</v>
      </c>
      <c r="E1963" s="7">
        <v>102373</v>
      </c>
      <c r="F1963" s="8" t="s">
        <v>7220</v>
      </c>
      <c r="G1963" s="8" t="s">
        <v>7221</v>
      </c>
      <c r="H1963" s="8" t="s">
        <v>3500</v>
      </c>
    </row>
    <row r="1964" spans="1:8" s="9" customFormat="1" ht="96.6">
      <c r="A1964" s="21">
        <v>10762</v>
      </c>
      <c r="B1964" s="8" t="s">
        <v>2405</v>
      </c>
      <c r="C1964" s="8" t="s">
        <v>2406</v>
      </c>
      <c r="D1964" s="8" t="s">
        <v>3708</v>
      </c>
      <c r="E1964" s="7">
        <v>102374</v>
      </c>
      <c r="F1964" s="8" t="s">
        <v>7222</v>
      </c>
      <c r="G1964" s="8" t="s">
        <v>7223</v>
      </c>
      <c r="H1964" s="8" t="s">
        <v>3500</v>
      </c>
    </row>
    <row r="1965" spans="1:8" s="9" customFormat="1" ht="55.2">
      <c r="A1965" s="21">
        <v>10763</v>
      </c>
      <c r="B1965" s="8" t="s">
        <v>2417</v>
      </c>
      <c r="C1965" s="8" t="s">
        <v>2418</v>
      </c>
      <c r="D1965" s="8" t="s">
        <v>3497</v>
      </c>
      <c r="E1965" s="7">
        <v>101568</v>
      </c>
      <c r="F1965" s="8" t="s">
        <v>7224</v>
      </c>
      <c r="G1965" s="8" t="s">
        <v>7225</v>
      </c>
      <c r="H1965" s="8" t="s">
        <v>3505</v>
      </c>
    </row>
    <row r="1966" spans="1:8" s="9" customFormat="1" ht="55.2">
      <c r="A1966" s="21">
        <v>10763</v>
      </c>
      <c r="B1966" s="8" t="s">
        <v>2417</v>
      </c>
      <c r="C1966" s="8" t="s">
        <v>2418</v>
      </c>
      <c r="D1966" s="8" t="s">
        <v>3497</v>
      </c>
      <c r="E1966" s="7">
        <v>102969</v>
      </c>
      <c r="F1966" s="8" t="s">
        <v>7226</v>
      </c>
      <c r="G1966" s="8" t="s">
        <v>7227</v>
      </c>
      <c r="H1966" s="8" t="s">
        <v>3505</v>
      </c>
    </row>
    <row r="1967" spans="1:8" s="9" customFormat="1" ht="55.2">
      <c r="A1967" s="21">
        <v>10763</v>
      </c>
      <c r="B1967" s="8" t="s">
        <v>2417</v>
      </c>
      <c r="C1967" s="8" t="s">
        <v>2418</v>
      </c>
      <c r="D1967" s="8" t="s">
        <v>3497</v>
      </c>
      <c r="E1967" s="7">
        <v>103315</v>
      </c>
      <c r="F1967" s="8" t="s">
        <v>7228</v>
      </c>
      <c r="G1967" s="8" t="s">
        <v>7229</v>
      </c>
      <c r="H1967" s="8" t="s">
        <v>3505</v>
      </c>
    </row>
    <row r="1968" spans="1:8" s="9" customFormat="1" ht="55.2">
      <c r="A1968" s="21">
        <v>10763</v>
      </c>
      <c r="B1968" s="8" t="s">
        <v>2417</v>
      </c>
      <c r="C1968" s="8" t="s">
        <v>2418</v>
      </c>
      <c r="D1968" s="8" t="s">
        <v>3497</v>
      </c>
      <c r="E1968" s="7">
        <v>103766</v>
      </c>
      <c r="F1968" s="8" t="s">
        <v>7230</v>
      </c>
      <c r="G1968" s="8" t="s">
        <v>7231</v>
      </c>
      <c r="H1968" s="8" t="s">
        <v>3505</v>
      </c>
    </row>
    <row r="1969" spans="1:8" s="9" customFormat="1" ht="82.8">
      <c r="A1969" s="21">
        <v>10763</v>
      </c>
      <c r="B1969" s="8" t="s">
        <v>2417</v>
      </c>
      <c r="C1969" s="8" t="s">
        <v>2418</v>
      </c>
      <c r="D1969" s="8" t="s">
        <v>3597</v>
      </c>
      <c r="E1969" s="7">
        <v>100140</v>
      </c>
      <c r="F1969" s="8" t="s">
        <v>7232</v>
      </c>
      <c r="G1969" s="8" t="s">
        <v>7232</v>
      </c>
      <c r="H1969" s="8" t="s">
        <v>3600</v>
      </c>
    </row>
    <row r="1970" spans="1:8" s="9" customFormat="1" ht="69">
      <c r="A1970" s="21">
        <v>10763</v>
      </c>
      <c r="B1970" s="8" t="s">
        <v>2417</v>
      </c>
      <c r="C1970" s="8" t="s">
        <v>2418</v>
      </c>
      <c r="D1970" s="8" t="s">
        <v>3597</v>
      </c>
      <c r="E1970" s="7">
        <v>100144</v>
      </c>
      <c r="F1970" s="8" t="s">
        <v>7233</v>
      </c>
      <c r="G1970" s="8" t="s">
        <v>7233</v>
      </c>
      <c r="H1970" s="8" t="s">
        <v>3600</v>
      </c>
    </row>
    <row r="1971" spans="1:8" s="9" customFormat="1" ht="55.2">
      <c r="A1971" s="21">
        <v>10763</v>
      </c>
      <c r="B1971" s="8" t="s">
        <v>2417</v>
      </c>
      <c r="C1971" s="8" t="s">
        <v>2418</v>
      </c>
      <c r="D1971" s="8" t="s">
        <v>3597</v>
      </c>
      <c r="E1971" s="7">
        <v>100148</v>
      </c>
      <c r="F1971" s="8" t="s">
        <v>7234</v>
      </c>
      <c r="G1971" s="8" t="s">
        <v>7234</v>
      </c>
      <c r="H1971" s="8" t="s">
        <v>3600</v>
      </c>
    </row>
    <row r="1972" spans="1:8" s="9" customFormat="1" ht="27.6">
      <c r="A1972" s="21">
        <v>10763</v>
      </c>
      <c r="B1972" s="8" t="s">
        <v>2417</v>
      </c>
      <c r="C1972" s="8" t="s">
        <v>2418</v>
      </c>
      <c r="D1972" s="8" t="s">
        <v>3597</v>
      </c>
      <c r="E1972" s="7">
        <v>100608</v>
      </c>
      <c r="F1972" s="8" t="s">
        <v>7235</v>
      </c>
      <c r="G1972" s="8" t="s">
        <v>7235</v>
      </c>
      <c r="H1972" s="8" t="s">
        <v>3600</v>
      </c>
    </row>
    <row r="1973" spans="1:8" s="9" customFormat="1" ht="69">
      <c r="A1973" s="21">
        <v>10763</v>
      </c>
      <c r="B1973" s="8" t="s">
        <v>2417</v>
      </c>
      <c r="C1973" s="8" t="s">
        <v>2418</v>
      </c>
      <c r="D1973" s="8" t="s">
        <v>3491</v>
      </c>
      <c r="E1973" s="7">
        <v>100899</v>
      </c>
      <c r="F1973" s="8" t="s">
        <v>7236</v>
      </c>
      <c r="G1973" s="8" t="s">
        <v>7237</v>
      </c>
      <c r="H1973" s="8" t="s">
        <v>7238</v>
      </c>
    </row>
    <row r="1974" spans="1:8" s="9" customFormat="1" ht="55.2">
      <c r="A1974" s="21">
        <v>10763</v>
      </c>
      <c r="B1974" s="8" t="s">
        <v>2417</v>
      </c>
      <c r="C1974" s="8" t="s">
        <v>2418</v>
      </c>
      <c r="D1974" s="8" t="s">
        <v>3491</v>
      </c>
      <c r="E1974" s="7">
        <v>101070</v>
      </c>
      <c r="F1974" s="8" t="s">
        <v>7239</v>
      </c>
      <c r="G1974" s="8" t="s">
        <v>7240</v>
      </c>
      <c r="H1974" s="8" t="s">
        <v>3640</v>
      </c>
    </row>
    <row r="1975" spans="1:8" s="9" customFormat="1" ht="27.6">
      <c r="A1975" s="21">
        <v>10763</v>
      </c>
      <c r="B1975" s="8" t="s">
        <v>2417</v>
      </c>
      <c r="C1975" s="8" t="s">
        <v>2418</v>
      </c>
      <c r="D1975" s="8" t="s">
        <v>3491</v>
      </c>
      <c r="E1975" s="7">
        <v>101375</v>
      </c>
      <c r="F1975" s="8" t="s">
        <v>7241</v>
      </c>
      <c r="G1975" s="8" t="s">
        <v>7242</v>
      </c>
      <c r="H1975" s="8" t="s">
        <v>7243</v>
      </c>
    </row>
    <row r="1976" spans="1:8" s="9" customFormat="1" ht="55.2">
      <c r="A1976" s="21">
        <v>10763</v>
      </c>
      <c r="B1976" s="8" t="s">
        <v>2417</v>
      </c>
      <c r="C1976" s="8" t="s">
        <v>2418</v>
      </c>
      <c r="D1976" s="8" t="s">
        <v>3491</v>
      </c>
      <c r="E1976" s="7">
        <v>101424</v>
      </c>
      <c r="F1976" s="8" t="s">
        <v>7244</v>
      </c>
      <c r="G1976" s="8" t="s">
        <v>7245</v>
      </c>
      <c r="H1976" s="8" t="s">
        <v>7246</v>
      </c>
    </row>
    <row r="1977" spans="1:8" s="9" customFormat="1" ht="27.6">
      <c r="A1977" s="21">
        <v>10763</v>
      </c>
      <c r="B1977" s="8" t="s">
        <v>2417</v>
      </c>
      <c r="C1977" s="8" t="s">
        <v>2418</v>
      </c>
      <c r="D1977" s="8" t="s">
        <v>3491</v>
      </c>
      <c r="E1977" s="7">
        <v>102392</v>
      </c>
      <c r="F1977" s="8" t="s">
        <v>7247</v>
      </c>
      <c r="G1977" s="8" t="s">
        <v>7248</v>
      </c>
      <c r="H1977" s="8" t="s">
        <v>3500</v>
      </c>
    </row>
    <row r="1978" spans="1:8" s="9" customFormat="1" ht="27.6">
      <c r="A1978" s="21">
        <v>10763</v>
      </c>
      <c r="B1978" s="8" t="s">
        <v>2417</v>
      </c>
      <c r="C1978" s="8" t="s">
        <v>2418</v>
      </c>
      <c r="D1978" s="8" t="s">
        <v>3708</v>
      </c>
      <c r="E1978" s="7">
        <v>102398</v>
      </c>
      <c r="F1978" s="8" t="s">
        <v>7249</v>
      </c>
      <c r="G1978" s="8" t="s">
        <v>7250</v>
      </c>
      <c r="H1978" s="8" t="s">
        <v>3500</v>
      </c>
    </row>
    <row r="1979" spans="1:8" s="9" customFormat="1" ht="27.6">
      <c r="A1979" s="21">
        <v>10763</v>
      </c>
      <c r="B1979" s="8" t="s">
        <v>2417</v>
      </c>
      <c r="C1979" s="8" t="s">
        <v>2418</v>
      </c>
      <c r="D1979" s="8" t="s">
        <v>3708</v>
      </c>
      <c r="E1979" s="7">
        <v>102401</v>
      </c>
      <c r="F1979" s="8" t="s">
        <v>7251</v>
      </c>
      <c r="G1979" s="8" t="s">
        <v>7252</v>
      </c>
      <c r="H1979" s="8" t="s">
        <v>3500</v>
      </c>
    </row>
    <row r="1980" spans="1:8" s="9" customFormat="1" ht="27.6">
      <c r="A1980" s="21">
        <v>10763</v>
      </c>
      <c r="B1980" s="8" t="s">
        <v>2417</v>
      </c>
      <c r="C1980" s="8" t="s">
        <v>2418</v>
      </c>
      <c r="D1980" s="8" t="s">
        <v>3708</v>
      </c>
      <c r="E1980" s="7">
        <v>103173</v>
      </c>
      <c r="F1980" s="8" t="s">
        <v>7253</v>
      </c>
      <c r="G1980" s="8" t="s">
        <v>7254</v>
      </c>
      <c r="H1980" s="8" t="s">
        <v>3500</v>
      </c>
    </row>
    <row r="1981" spans="1:8" s="9" customFormat="1" ht="69">
      <c r="A1981" s="21">
        <v>10763</v>
      </c>
      <c r="B1981" s="8" t="s">
        <v>2417</v>
      </c>
      <c r="C1981" s="8" t="s">
        <v>2418</v>
      </c>
      <c r="D1981" s="8" t="s">
        <v>3708</v>
      </c>
      <c r="E1981" s="7">
        <v>101912</v>
      </c>
      <c r="F1981" s="8" t="s">
        <v>7255</v>
      </c>
      <c r="G1981" s="8" t="s">
        <v>7256</v>
      </c>
      <c r="H1981" s="8" t="s">
        <v>3500</v>
      </c>
    </row>
    <row r="1982" spans="1:8" s="9" customFormat="1" ht="69">
      <c r="A1982" s="21">
        <v>10763</v>
      </c>
      <c r="B1982" s="8" t="s">
        <v>2417</v>
      </c>
      <c r="C1982" s="8" t="s">
        <v>2418</v>
      </c>
      <c r="D1982" s="8" t="s">
        <v>3708</v>
      </c>
      <c r="E1982" s="7">
        <v>102016</v>
      </c>
      <c r="F1982" s="8" t="s">
        <v>7257</v>
      </c>
      <c r="G1982" s="8" t="s">
        <v>7258</v>
      </c>
      <c r="H1982" s="8" t="s">
        <v>3500</v>
      </c>
    </row>
    <row r="1983" spans="1:8" s="9" customFormat="1" ht="41.4">
      <c r="A1983" s="21">
        <v>10764</v>
      </c>
      <c r="B1983" s="8" t="s">
        <v>2431</v>
      </c>
      <c r="C1983" s="8" t="s">
        <v>2432</v>
      </c>
      <c r="D1983" s="8" t="s">
        <v>3497</v>
      </c>
      <c r="E1983" s="7">
        <v>101584</v>
      </c>
      <c r="F1983" s="8" t="s">
        <v>7259</v>
      </c>
      <c r="G1983" s="8" t="s">
        <v>7260</v>
      </c>
      <c r="H1983" s="8" t="s">
        <v>3505</v>
      </c>
    </row>
    <row r="1984" spans="1:8" s="9" customFormat="1" ht="41.4">
      <c r="A1984" s="21">
        <v>10764</v>
      </c>
      <c r="B1984" s="8" t="s">
        <v>2431</v>
      </c>
      <c r="C1984" s="8" t="s">
        <v>2432</v>
      </c>
      <c r="D1984" s="8" t="s">
        <v>3497</v>
      </c>
      <c r="E1984" s="7">
        <v>103016</v>
      </c>
      <c r="F1984" s="8" t="s">
        <v>7261</v>
      </c>
      <c r="G1984" s="8" t="s">
        <v>7262</v>
      </c>
      <c r="H1984" s="8" t="s">
        <v>3505</v>
      </c>
    </row>
    <row r="1985" spans="1:8" s="9" customFormat="1" ht="41.4">
      <c r="A1985" s="21">
        <v>10764</v>
      </c>
      <c r="B1985" s="8" t="s">
        <v>2431</v>
      </c>
      <c r="C1985" s="8" t="s">
        <v>2432</v>
      </c>
      <c r="D1985" s="8" t="s">
        <v>3497</v>
      </c>
      <c r="E1985" s="7">
        <v>103347</v>
      </c>
      <c r="F1985" s="8" t="s">
        <v>7263</v>
      </c>
      <c r="G1985" s="8" t="s">
        <v>7264</v>
      </c>
      <c r="H1985" s="8" t="s">
        <v>3505</v>
      </c>
    </row>
    <row r="1986" spans="1:8" s="9" customFormat="1" ht="41.4">
      <c r="A1986" s="21">
        <v>10764</v>
      </c>
      <c r="B1986" s="8" t="s">
        <v>2431</v>
      </c>
      <c r="C1986" s="8" t="s">
        <v>2432</v>
      </c>
      <c r="D1986" s="8" t="s">
        <v>3497</v>
      </c>
      <c r="E1986" s="7">
        <v>103879</v>
      </c>
      <c r="F1986" s="8" t="s">
        <v>7265</v>
      </c>
      <c r="G1986" s="8" t="s">
        <v>7266</v>
      </c>
      <c r="H1986" s="8" t="s">
        <v>3505</v>
      </c>
    </row>
    <row r="1987" spans="1:8" s="9" customFormat="1" ht="41.4">
      <c r="A1987" s="21">
        <v>10764</v>
      </c>
      <c r="B1987" s="8" t="s">
        <v>2431</v>
      </c>
      <c r="C1987" s="8" t="s">
        <v>2432</v>
      </c>
      <c r="D1987" s="8" t="s">
        <v>3491</v>
      </c>
      <c r="E1987" s="7">
        <v>102391</v>
      </c>
      <c r="F1987" s="8" t="s">
        <v>7267</v>
      </c>
      <c r="G1987" s="8" t="s">
        <v>7268</v>
      </c>
      <c r="H1987" s="8" t="s">
        <v>3500</v>
      </c>
    </row>
    <row r="1988" spans="1:8" s="9" customFormat="1" ht="41.4">
      <c r="A1988" s="21">
        <v>10764</v>
      </c>
      <c r="B1988" s="8" t="s">
        <v>2431</v>
      </c>
      <c r="C1988" s="8" t="s">
        <v>2432</v>
      </c>
      <c r="D1988" s="8" t="s">
        <v>3491</v>
      </c>
      <c r="E1988" s="7">
        <v>101125</v>
      </c>
      <c r="F1988" s="8" t="s">
        <v>7269</v>
      </c>
      <c r="G1988" s="8" t="s">
        <v>7270</v>
      </c>
      <c r="H1988" s="8" t="s">
        <v>3640</v>
      </c>
    </row>
    <row r="1989" spans="1:8" s="9" customFormat="1" ht="55.2">
      <c r="A1989" s="21">
        <v>10764</v>
      </c>
      <c r="B1989" s="8" t="s">
        <v>2431</v>
      </c>
      <c r="C1989" s="8" t="s">
        <v>2432</v>
      </c>
      <c r="D1989" s="8" t="s">
        <v>3708</v>
      </c>
      <c r="E1989" s="7">
        <v>101459</v>
      </c>
      <c r="F1989" s="8" t="s">
        <v>7271</v>
      </c>
      <c r="G1989" s="8" t="s">
        <v>7272</v>
      </c>
      <c r="H1989" s="8" t="s">
        <v>3500</v>
      </c>
    </row>
    <row r="1990" spans="1:8" s="9" customFormat="1" ht="27.6">
      <c r="A1990" s="21">
        <v>10764</v>
      </c>
      <c r="B1990" s="8" t="s">
        <v>2431</v>
      </c>
      <c r="C1990" s="8" t="s">
        <v>2432</v>
      </c>
      <c r="D1990" s="8" t="s">
        <v>3708</v>
      </c>
      <c r="E1990" s="7">
        <v>101533</v>
      </c>
      <c r="F1990" s="8" t="s">
        <v>7273</v>
      </c>
      <c r="G1990" s="8" t="s">
        <v>7274</v>
      </c>
      <c r="H1990" s="8" t="s">
        <v>3500</v>
      </c>
    </row>
    <row r="1991" spans="1:8" s="9" customFormat="1" ht="27.6">
      <c r="A1991" s="21">
        <v>10764</v>
      </c>
      <c r="B1991" s="8" t="s">
        <v>2431</v>
      </c>
      <c r="C1991" s="8" t="s">
        <v>2432</v>
      </c>
      <c r="D1991" s="8" t="s">
        <v>3708</v>
      </c>
      <c r="E1991" s="7">
        <v>100770</v>
      </c>
      <c r="F1991" s="8" t="s">
        <v>7275</v>
      </c>
      <c r="G1991" s="8" t="s">
        <v>7276</v>
      </c>
      <c r="H1991" s="8" t="s">
        <v>3500</v>
      </c>
    </row>
    <row r="1992" spans="1:8" s="9" customFormat="1" ht="55.2">
      <c r="A1992" s="21">
        <v>10764</v>
      </c>
      <c r="B1992" s="8" t="s">
        <v>2431</v>
      </c>
      <c r="C1992" s="8" t="s">
        <v>2432</v>
      </c>
      <c r="D1992" s="8" t="s">
        <v>3708</v>
      </c>
      <c r="E1992" s="7">
        <v>102036</v>
      </c>
      <c r="F1992" s="8" t="s">
        <v>7277</v>
      </c>
      <c r="G1992" s="8" t="s">
        <v>7278</v>
      </c>
      <c r="H1992" s="8" t="s">
        <v>3500</v>
      </c>
    </row>
    <row r="1993" spans="1:8" s="9" customFormat="1" ht="27.6">
      <c r="A1993" s="21">
        <v>10876</v>
      </c>
      <c r="B1993" s="8" t="s">
        <v>2259</v>
      </c>
      <c r="C1993" s="8" t="s">
        <v>2260</v>
      </c>
      <c r="D1993" s="8" t="s">
        <v>3491</v>
      </c>
      <c r="E1993" s="7">
        <v>104604</v>
      </c>
      <c r="F1993" s="8" t="s">
        <v>7279</v>
      </c>
      <c r="G1993" s="8" t="s">
        <v>7280</v>
      </c>
      <c r="H1993" s="8" t="s">
        <v>3500</v>
      </c>
    </row>
    <row r="1994" spans="1:8" s="9" customFormat="1" ht="55.2">
      <c r="A1994" s="21">
        <v>11208</v>
      </c>
      <c r="B1994" s="8" t="s">
        <v>2351</v>
      </c>
      <c r="C1994" s="8" t="s">
        <v>2352</v>
      </c>
      <c r="D1994" s="8" t="s">
        <v>3497</v>
      </c>
      <c r="E1994" s="7">
        <v>104817</v>
      </c>
      <c r="F1994" s="8" t="s">
        <v>7281</v>
      </c>
      <c r="G1994" s="8" t="s">
        <v>7282</v>
      </c>
      <c r="H1994" s="8" t="s">
        <v>3505</v>
      </c>
    </row>
    <row r="1995" spans="1:8" s="9" customFormat="1" ht="41.4">
      <c r="A1995" s="21">
        <v>11208</v>
      </c>
      <c r="B1995" s="8" t="s">
        <v>2351</v>
      </c>
      <c r="C1995" s="8" t="s">
        <v>2352</v>
      </c>
      <c r="D1995" s="8" t="s">
        <v>3692</v>
      </c>
      <c r="E1995" s="7">
        <v>104821</v>
      </c>
      <c r="F1995" s="8" t="s">
        <v>7283</v>
      </c>
      <c r="G1995" s="8" t="s">
        <v>7284</v>
      </c>
      <c r="H1995" s="8" t="s">
        <v>7285</v>
      </c>
    </row>
    <row r="1996" spans="1:8" s="9" customFormat="1" ht="55.2">
      <c r="A1996" s="21">
        <v>11208</v>
      </c>
      <c r="B1996" s="8" t="s">
        <v>2351</v>
      </c>
      <c r="C1996" s="8" t="s">
        <v>2352</v>
      </c>
      <c r="D1996" s="8" t="s">
        <v>3692</v>
      </c>
      <c r="E1996" s="7">
        <v>104813</v>
      </c>
      <c r="F1996" s="8" t="s">
        <v>7286</v>
      </c>
      <c r="G1996" s="8" t="s">
        <v>7287</v>
      </c>
      <c r="H1996" s="8" t="s">
        <v>7285</v>
      </c>
    </row>
    <row r="1997" spans="1:8" s="9" customFormat="1" ht="41.4">
      <c r="A1997" s="21">
        <v>11216</v>
      </c>
      <c r="B1997" s="8" t="s">
        <v>2726</v>
      </c>
      <c r="C1997" s="8" t="s">
        <v>2727</v>
      </c>
      <c r="D1997" s="8" t="s">
        <v>3597</v>
      </c>
      <c r="E1997" s="7">
        <v>103439</v>
      </c>
      <c r="F1997" s="8" t="s">
        <v>7288</v>
      </c>
      <c r="G1997" s="8" t="s">
        <v>7289</v>
      </c>
      <c r="H1997" s="8" t="s">
        <v>5881</v>
      </c>
    </row>
    <row r="1998" spans="1:8" s="9" customFormat="1" ht="55.2">
      <c r="A1998" s="21">
        <v>11216</v>
      </c>
      <c r="B1998" s="8" t="s">
        <v>2726</v>
      </c>
      <c r="C1998" s="8" t="s">
        <v>2727</v>
      </c>
      <c r="D1998" s="8" t="s">
        <v>3597</v>
      </c>
      <c r="E1998" s="7">
        <v>103443</v>
      </c>
      <c r="F1998" s="8" t="s">
        <v>7290</v>
      </c>
      <c r="G1998" s="8" t="s">
        <v>7291</v>
      </c>
      <c r="H1998" s="8" t="s">
        <v>5881</v>
      </c>
    </row>
    <row r="1999" spans="1:8" s="9" customFormat="1" ht="55.2">
      <c r="A1999" s="21">
        <v>11216</v>
      </c>
      <c r="B1999" s="8" t="s">
        <v>2726</v>
      </c>
      <c r="C1999" s="8" t="s">
        <v>2727</v>
      </c>
      <c r="D1999" s="8" t="s">
        <v>3597</v>
      </c>
      <c r="E1999" s="7">
        <v>103447</v>
      </c>
      <c r="F1999" s="8" t="s">
        <v>7292</v>
      </c>
      <c r="G1999" s="8" t="s">
        <v>7293</v>
      </c>
      <c r="H1999" s="8" t="s">
        <v>5881</v>
      </c>
    </row>
    <row r="2000" spans="1:8" s="9" customFormat="1" ht="55.2">
      <c r="A2000" s="21">
        <v>11216</v>
      </c>
      <c r="B2000" s="8" t="s">
        <v>2726</v>
      </c>
      <c r="C2000" s="8" t="s">
        <v>2727</v>
      </c>
      <c r="D2000" s="8" t="s">
        <v>3597</v>
      </c>
      <c r="E2000" s="7">
        <v>103451</v>
      </c>
      <c r="F2000" s="8" t="s">
        <v>7294</v>
      </c>
      <c r="G2000" s="8" t="s">
        <v>7295</v>
      </c>
      <c r="H2000" s="8" t="s">
        <v>5881</v>
      </c>
    </row>
    <row r="2001" spans="1:8" s="9" customFormat="1" ht="41.4">
      <c r="A2001" s="21">
        <v>11216</v>
      </c>
      <c r="B2001" s="8" t="s">
        <v>2726</v>
      </c>
      <c r="C2001" s="8" t="s">
        <v>2727</v>
      </c>
      <c r="D2001" s="8" t="s">
        <v>3597</v>
      </c>
      <c r="E2001" s="7">
        <v>103455</v>
      </c>
      <c r="F2001" s="8" t="s">
        <v>7296</v>
      </c>
      <c r="G2001" s="8" t="s">
        <v>7297</v>
      </c>
      <c r="H2001" s="8" t="s">
        <v>5881</v>
      </c>
    </row>
    <row r="2002" spans="1:8" s="9" customFormat="1" ht="41.4">
      <c r="A2002" s="21">
        <v>11216</v>
      </c>
      <c r="B2002" s="8" t="s">
        <v>2726</v>
      </c>
      <c r="C2002" s="8" t="s">
        <v>2727</v>
      </c>
      <c r="D2002" s="8" t="s">
        <v>3491</v>
      </c>
      <c r="E2002" s="7">
        <v>101318</v>
      </c>
      <c r="F2002" s="8" t="s">
        <v>7298</v>
      </c>
      <c r="G2002" s="8" t="s">
        <v>7299</v>
      </c>
      <c r="H2002" s="8" t="s">
        <v>3640</v>
      </c>
    </row>
    <row r="2003" spans="1:8" s="9" customFormat="1" ht="55.2">
      <c r="A2003" s="21">
        <v>11216</v>
      </c>
      <c r="B2003" s="8" t="s">
        <v>2726</v>
      </c>
      <c r="C2003" s="8" t="s">
        <v>2727</v>
      </c>
      <c r="D2003" s="8" t="s">
        <v>3708</v>
      </c>
      <c r="E2003" s="7">
        <v>104558</v>
      </c>
      <c r="F2003" s="8" t="s">
        <v>7300</v>
      </c>
      <c r="G2003" s="8" t="s">
        <v>7301</v>
      </c>
      <c r="H2003" s="8" t="s">
        <v>3500</v>
      </c>
    </row>
    <row r="2004" spans="1:8" s="9" customFormat="1" ht="110.4">
      <c r="A2004" s="21">
        <v>11220</v>
      </c>
      <c r="B2004" s="8" t="s">
        <v>1808</v>
      </c>
      <c r="C2004" s="8" t="s">
        <v>1809</v>
      </c>
      <c r="D2004" s="8" t="s">
        <v>3497</v>
      </c>
      <c r="E2004" s="7">
        <v>105001</v>
      </c>
      <c r="F2004" s="8" t="s">
        <v>7302</v>
      </c>
      <c r="G2004" s="8" t="s">
        <v>7303</v>
      </c>
      <c r="H2004" s="8" t="s">
        <v>3924</v>
      </c>
    </row>
    <row r="2005" spans="1:8" s="9" customFormat="1" ht="82.8">
      <c r="A2005" s="21">
        <v>11220</v>
      </c>
      <c r="B2005" s="8" t="s">
        <v>1808</v>
      </c>
      <c r="C2005" s="8" t="s">
        <v>1809</v>
      </c>
      <c r="D2005" s="8" t="s">
        <v>3491</v>
      </c>
      <c r="E2005" s="7">
        <v>105218</v>
      </c>
      <c r="F2005" s="8" t="s">
        <v>7304</v>
      </c>
      <c r="G2005" s="8" t="s">
        <v>7305</v>
      </c>
      <c r="H2005" s="8" t="s">
        <v>3640</v>
      </c>
    </row>
    <row r="2006" spans="1:8" s="9" customFormat="1" ht="55.2">
      <c r="A2006" s="21">
        <v>11220</v>
      </c>
      <c r="B2006" s="8" t="s">
        <v>1808</v>
      </c>
      <c r="C2006" s="8" t="s">
        <v>1809</v>
      </c>
      <c r="D2006" s="8" t="s">
        <v>3708</v>
      </c>
      <c r="E2006" s="7">
        <v>105219</v>
      </c>
      <c r="F2006" s="8" t="s">
        <v>7306</v>
      </c>
      <c r="G2006" s="8" t="s">
        <v>7307</v>
      </c>
      <c r="H2006" s="8" t="s">
        <v>3500</v>
      </c>
    </row>
    <row r="2007" spans="1:8" s="9" customFormat="1" ht="55.2">
      <c r="A2007" s="21">
        <v>11220</v>
      </c>
      <c r="B2007" s="8" t="s">
        <v>1808</v>
      </c>
      <c r="C2007" s="8" t="s">
        <v>1809</v>
      </c>
      <c r="D2007" s="8" t="s">
        <v>3708</v>
      </c>
      <c r="E2007" s="7">
        <v>104991</v>
      </c>
      <c r="F2007" s="8" t="s">
        <v>7308</v>
      </c>
      <c r="G2007" s="8" t="s">
        <v>7309</v>
      </c>
      <c r="H2007" s="8" t="s">
        <v>3951</v>
      </c>
    </row>
    <row r="2008" spans="1:8" s="9" customFormat="1" ht="27.6">
      <c r="A2008" s="21">
        <v>12658</v>
      </c>
      <c r="B2008" s="8" t="s">
        <v>1318</v>
      </c>
      <c r="C2008" s="8" t="s">
        <v>1319</v>
      </c>
      <c r="D2008" s="8" t="s">
        <v>3497</v>
      </c>
      <c r="E2008" s="7">
        <v>104854</v>
      </c>
      <c r="F2008" s="8" t="s">
        <v>7310</v>
      </c>
      <c r="G2008" s="8" t="s">
        <v>4540</v>
      </c>
      <c r="H2008" s="8" t="s">
        <v>3951</v>
      </c>
    </row>
    <row r="2009" spans="1:8" s="9" customFormat="1" ht="27.6">
      <c r="A2009" s="21">
        <v>12658</v>
      </c>
      <c r="B2009" s="8" t="s">
        <v>1318</v>
      </c>
      <c r="C2009" s="8" t="s">
        <v>1319</v>
      </c>
      <c r="D2009" s="8" t="s">
        <v>3597</v>
      </c>
      <c r="E2009" s="7">
        <v>104855</v>
      </c>
      <c r="F2009" s="8" t="s">
        <v>7311</v>
      </c>
      <c r="G2009" s="8" t="s">
        <v>7312</v>
      </c>
      <c r="H2009" s="8" t="s">
        <v>4740</v>
      </c>
    </row>
    <row r="2010" spans="1:8" s="9" customFormat="1" ht="27.6">
      <c r="A2010" s="21">
        <v>12658</v>
      </c>
      <c r="B2010" s="8" t="s">
        <v>1318</v>
      </c>
      <c r="C2010" s="8" t="s">
        <v>1319</v>
      </c>
      <c r="D2010" s="8" t="s">
        <v>3491</v>
      </c>
      <c r="E2010" s="7">
        <v>104856</v>
      </c>
      <c r="F2010" s="8" t="s">
        <v>7313</v>
      </c>
      <c r="G2010" s="8" t="s">
        <v>7314</v>
      </c>
      <c r="H2010" s="8" t="s">
        <v>3951</v>
      </c>
    </row>
    <row r="2011" spans="1:8" s="9" customFormat="1" ht="27.6">
      <c r="A2011" s="21">
        <v>12658</v>
      </c>
      <c r="B2011" s="8" t="s">
        <v>1318</v>
      </c>
      <c r="C2011" s="8" t="s">
        <v>1319</v>
      </c>
      <c r="D2011" s="8" t="s">
        <v>3491</v>
      </c>
      <c r="E2011" s="7">
        <v>104857</v>
      </c>
      <c r="F2011" s="8" t="s">
        <v>7315</v>
      </c>
      <c r="G2011" s="8" t="s">
        <v>7315</v>
      </c>
      <c r="H2011" s="8" t="s">
        <v>3951</v>
      </c>
    </row>
    <row r="2012" spans="1:8" s="9" customFormat="1" ht="27.6">
      <c r="A2012" s="21">
        <v>12658</v>
      </c>
      <c r="B2012" s="8" t="s">
        <v>1318</v>
      </c>
      <c r="C2012" s="8" t="s">
        <v>1319</v>
      </c>
      <c r="D2012" s="8" t="s">
        <v>3491</v>
      </c>
      <c r="E2012" s="7">
        <v>104858</v>
      </c>
      <c r="F2012" s="8" t="s">
        <v>7316</v>
      </c>
      <c r="G2012" s="8" t="s">
        <v>7317</v>
      </c>
      <c r="H2012" s="8" t="s">
        <v>3951</v>
      </c>
    </row>
    <row r="2013" spans="1:8" s="9" customFormat="1" ht="27.6">
      <c r="A2013" s="21">
        <v>12658</v>
      </c>
      <c r="B2013" s="8" t="s">
        <v>1318</v>
      </c>
      <c r="C2013" s="8" t="s">
        <v>1319</v>
      </c>
      <c r="D2013" s="8" t="s">
        <v>3491</v>
      </c>
      <c r="E2013" s="7">
        <v>104859</v>
      </c>
      <c r="F2013" s="8" t="s">
        <v>7318</v>
      </c>
      <c r="G2013" s="8" t="s">
        <v>7319</v>
      </c>
      <c r="H2013" s="8" t="s">
        <v>3951</v>
      </c>
    </row>
    <row r="2014" spans="1:8" s="9" customFormat="1" ht="27.6">
      <c r="A2014" s="21">
        <v>12658</v>
      </c>
      <c r="B2014" s="8" t="s">
        <v>1318</v>
      </c>
      <c r="C2014" s="8" t="s">
        <v>1319</v>
      </c>
      <c r="D2014" s="8" t="s">
        <v>3491</v>
      </c>
      <c r="E2014" s="7">
        <v>104860</v>
      </c>
      <c r="F2014" s="8" t="s">
        <v>7320</v>
      </c>
      <c r="G2014" s="8" t="s">
        <v>7321</v>
      </c>
      <c r="H2014" s="8" t="s">
        <v>3951</v>
      </c>
    </row>
    <row r="2015" spans="1:8" s="9" customFormat="1" ht="27.6">
      <c r="A2015" s="21">
        <v>12658</v>
      </c>
      <c r="B2015" s="8" t="s">
        <v>1318</v>
      </c>
      <c r="C2015" s="8" t="s">
        <v>1319</v>
      </c>
      <c r="D2015" s="8" t="s">
        <v>3491</v>
      </c>
      <c r="E2015" s="7">
        <v>104887</v>
      </c>
      <c r="F2015" s="8" t="s">
        <v>7322</v>
      </c>
      <c r="G2015" s="8" t="s">
        <v>7322</v>
      </c>
      <c r="H2015" s="8" t="s">
        <v>3951</v>
      </c>
    </row>
    <row r="2016" spans="1:8" s="9" customFormat="1" ht="27.6">
      <c r="A2016" s="21">
        <v>12658</v>
      </c>
      <c r="B2016" s="8" t="s">
        <v>1318</v>
      </c>
      <c r="C2016" s="8" t="s">
        <v>1319</v>
      </c>
      <c r="D2016" s="8" t="s">
        <v>3708</v>
      </c>
      <c r="E2016" s="7">
        <v>104889</v>
      </c>
      <c r="F2016" s="8" t="s">
        <v>7323</v>
      </c>
      <c r="G2016" s="8" t="s">
        <v>3743</v>
      </c>
      <c r="H2016" s="8" t="s">
        <v>3951</v>
      </c>
    </row>
    <row r="2017" spans="1:8" s="9" customFormat="1" ht="27.6">
      <c r="A2017" s="21">
        <v>12669</v>
      </c>
      <c r="B2017" s="8" t="s">
        <v>1320</v>
      </c>
      <c r="C2017" s="8" t="s">
        <v>1321</v>
      </c>
      <c r="D2017" s="8" t="s">
        <v>3497</v>
      </c>
      <c r="E2017" s="7">
        <v>104861</v>
      </c>
      <c r="F2017" s="8" t="s">
        <v>7324</v>
      </c>
      <c r="G2017" s="8" t="s">
        <v>7325</v>
      </c>
      <c r="H2017" s="8" t="s">
        <v>3924</v>
      </c>
    </row>
    <row r="2018" spans="1:8" s="9" customFormat="1" ht="41.4">
      <c r="A2018" s="21">
        <v>12669</v>
      </c>
      <c r="B2018" s="8" t="s">
        <v>1320</v>
      </c>
      <c r="C2018" s="8" t="s">
        <v>1321</v>
      </c>
      <c r="D2018" s="8" t="s">
        <v>3497</v>
      </c>
      <c r="E2018" s="7">
        <v>104862</v>
      </c>
      <c r="F2018" s="8" t="s">
        <v>7326</v>
      </c>
      <c r="G2018" s="8" t="s">
        <v>7327</v>
      </c>
      <c r="H2018" s="8" t="s">
        <v>3924</v>
      </c>
    </row>
    <row r="2019" spans="1:8" s="9" customFormat="1" ht="96.6">
      <c r="A2019" s="21">
        <v>12669</v>
      </c>
      <c r="B2019" s="8" t="s">
        <v>1320</v>
      </c>
      <c r="C2019" s="8" t="s">
        <v>1321</v>
      </c>
      <c r="D2019" s="8" t="s">
        <v>3497</v>
      </c>
      <c r="E2019" s="7">
        <v>104863</v>
      </c>
      <c r="F2019" s="8" t="s">
        <v>7328</v>
      </c>
      <c r="G2019" s="8" t="s">
        <v>7329</v>
      </c>
      <c r="H2019" s="8" t="s">
        <v>3924</v>
      </c>
    </row>
    <row r="2020" spans="1:8" s="9" customFormat="1" ht="96.6">
      <c r="A2020" s="21">
        <v>12669</v>
      </c>
      <c r="B2020" s="8" t="s">
        <v>1320</v>
      </c>
      <c r="C2020" s="8" t="s">
        <v>1321</v>
      </c>
      <c r="D2020" s="8" t="s">
        <v>3497</v>
      </c>
      <c r="E2020" s="7">
        <v>104864</v>
      </c>
      <c r="F2020" s="8" t="s">
        <v>7330</v>
      </c>
      <c r="G2020" s="8" t="s">
        <v>7331</v>
      </c>
      <c r="H2020" s="8" t="s">
        <v>3924</v>
      </c>
    </row>
    <row r="2021" spans="1:8" s="9" customFormat="1" ht="96.6">
      <c r="A2021" s="21">
        <v>12669</v>
      </c>
      <c r="B2021" s="8" t="s">
        <v>1320</v>
      </c>
      <c r="C2021" s="8" t="s">
        <v>1321</v>
      </c>
      <c r="D2021" s="8" t="s">
        <v>3497</v>
      </c>
      <c r="E2021" s="7">
        <v>104865</v>
      </c>
      <c r="F2021" s="8" t="s">
        <v>7332</v>
      </c>
      <c r="G2021" s="8" t="s">
        <v>7333</v>
      </c>
      <c r="H2021" s="8" t="s">
        <v>3924</v>
      </c>
    </row>
    <row r="2022" spans="1:8" s="9" customFormat="1" ht="96.6">
      <c r="A2022" s="21">
        <v>12669</v>
      </c>
      <c r="B2022" s="8" t="s">
        <v>1320</v>
      </c>
      <c r="C2022" s="8" t="s">
        <v>1321</v>
      </c>
      <c r="D2022" s="8" t="s">
        <v>3497</v>
      </c>
      <c r="E2022" s="7">
        <v>104866</v>
      </c>
      <c r="F2022" s="8" t="s">
        <v>7334</v>
      </c>
      <c r="G2022" s="8" t="s">
        <v>7335</v>
      </c>
      <c r="H2022" s="8" t="s">
        <v>3924</v>
      </c>
    </row>
    <row r="2023" spans="1:8" s="9" customFormat="1" ht="41.4">
      <c r="A2023" s="21">
        <v>12669</v>
      </c>
      <c r="B2023" s="8" t="s">
        <v>1320</v>
      </c>
      <c r="C2023" s="8" t="s">
        <v>1321</v>
      </c>
      <c r="D2023" s="8" t="s">
        <v>3497</v>
      </c>
      <c r="E2023" s="7">
        <v>104867</v>
      </c>
      <c r="F2023" s="8" t="s">
        <v>7336</v>
      </c>
      <c r="G2023" s="8" t="s">
        <v>7337</v>
      </c>
      <c r="H2023" s="8" t="s">
        <v>3924</v>
      </c>
    </row>
    <row r="2024" spans="1:8" s="9" customFormat="1" ht="55.2">
      <c r="A2024" s="21">
        <v>12669</v>
      </c>
      <c r="B2024" s="8" t="s">
        <v>1320</v>
      </c>
      <c r="C2024" s="8" t="s">
        <v>1321</v>
      </c>
      <c r="D2024" s="8" t="s">
        <v>3497</v>
      </c>
      <c r="E2024" s="7">
        <v>104868</v>
      </c>
      <c r="F2024" s="8" t="s">
        <v>7338</v>
      </c>
      <c r="G2024" s="8" t="s">
        <v>7339</v>
      </c>
      <c r="H2024" s="8" t="s">
        <v>3951</v>
      </c>
    </row>
    <row r="2025" spans="1:8" s="9" customFormat="1" ht="27.6">
      <c r="A2025" s="21">
        <v>12669</v>
      </c>
      <c r="B2025" s="8" t="s">
        <v>1320</v>
      </c>
      <c r="C2025" s="8" t="s">
        <v>1321</v>
      </c>
      <c r="D2025" s="8" t="s">
        <v>3497</v>
      </c>
      <c r="E2025" s="7">
        <v>104869</v>
      </c>
      <c r="F2025" s="8" t="s">
        <v>7340</v>
      </c>
      <c r="G2025" s="8" t="s">
        <v>7341</v>
      </c>
      <c r="H2025" s="8" t="s">
        <v>3951</v>
      </c>
    </row>
    <row r="2026" spans="1:8" s="9" customFormat="1" ht="41.4">
      <c r="A2026" s="21">
        <v>12669</v>
      </c>
      <c r="B2026" s="8" t="s">
        <v>1320</v>
      </c>
      <c r="C2026" s="8" t="s">
        <v>1321</v>
      </c>
      <c r="D2026" s="8" t="s">
        <v>3497</v>
      </c>
      <c r="E2026" s="7">
        <v>104890</v>
      </c>
      <c r="F2026" s="8" t="s">
        <v>7342</v>
      </c>
      <c r="G2026" s="8" t="s">
        <v>7343</v>
      </c>
      <c r="H2026" s="8" t="s">
        <v>3951</v>
      </c>
    </row>
    <row r="2027" spans="1:8" s="9" customFormat="1" ht="41.4">
      <c r="A2027" s="21">
        <v>12669</v>
      </c>
      <c r="B2027" s="8" t="s">
        <v>1320</v>
      </c>
      <c r="C2027" s="8" t="s">
        <v>1321</v>
      </c>
      <c r="D2027" s="8" t="s">
        <v>3497</v>
      </c>
      <c r="E2027" s="7">
        <v>104891</v>
      </c>
      <c r="F2027" s="8" t="s">
        <v>7344</v>
      </c>
      <c r="G2027" s="8" t="s">
        <v>7345</v>
      </c>
      <c r="H2027" s="8" t="s">
        <v>3951</v>
      </c>
    </row>
    <row r="2028" spans="1:8" s="9" customFormat="1" ht="96.6">
      <c r="A2028" s="21">
        <v>12669</v>
      </c>
      <c r="B2028" s="8" t="s">
        <v>1320</v>
      </c>
      <c r="C2028" s="8" t="s">
        <v>1321</v>
      </c>
      <c r="D2028" s="8" t="s">
        <v>3497</v>
      </c>
      <c r="E2028" s="7">
        <v>104892</v>
      </c>
      <c r="F2028" s="8" t="s">
        <v>7346</v>
      </c>
      <c r="G2028" s="8" t="s">
        <v>7347</v>
      </c>
      <c r="H2028" s="8" t="s">
        <v>3924</v>
      </c>
    </row>
    <row r="2029" spans="1:8" s="9" customFormat="1" ht="27.6">
      <c r="A2029" s="21">
        <v>12669</v>
      </c>
      <c r="B2029" s="8" t="s">
        <v>1320</v>
      </c>
      <c r="C2029" s="8" t="s">
        <v>1321</v>
      </c>
      <c r="D2029" s="8" t="s">
        <v>3597</v>
      </c>
      <c r="E2029" s="7">
        <v>104870</v>
      </c>
      <c r="F2029" s="8" t="s">
        <v>7348</v>
      </c>
      <c r="G2029" s="8" t="s">
        <v>7349</v>
      </c>
      <c r="H2029" s="8" t="s">
        <v>4740</v>
      </c>
    </row>
    <row r="2030" spans="1:8" s="9" customFormat="1" ht="41.4">
      <c r="A2030" s="21">
        <v>12669</v>
      </c>
      <c r="B2030" s="8" t="s">
        <v>1320</v>
      </c>
      <c r="C2030" s="8" t="s">
        <v>1321</v>
      </c>
      <c r="D2030" s="8" t="s">
        <v>3491</v>
      </c>
      <c r="E2030" s="7">
        <v>104871</v>
      </c>
      <c r="F2030" s="8" t="s">
        <v>7350</v>
      </c>
      <c r="G2030" s="8" t="s">
        <v>7351</v>
      </c>
      <c r="H2030" s="8" t="s">
        <v>3640</v>
      </c>
    </row>
    <row r="2031" spans="1:8" s="9" customFormat="1" ht="41.4">
      <c r="A2031" s="21">
        <v>12669</v>
      </c>
      <c r="B2031" s="8" t="s">
        <v>1320</v>
      </c>
      <c r="C2031" s="8" t="s">
        <v>1321</v>
      </c>
      <c r="D2031" s="8" t="s">
        <v>3491</v>
      </c>
      <c r="E2031" s="7">
        <v>104872</v>
      </c>
      <c r="F2031" s="8" t="s">
        <v>7352</v>
      </c>
      <c r="G2031" s="8" t="s">
        <v>7353</v>
      </c>
      <c r="H2031" s="8" t="s">
        <v>3640</v>
      </c>
    </row>
    <row r="2032" spans="1:8" s="9" customFormat="1" ht="41.4">
      <c r="A2032" s="21">
        <v>12669</v>
      </c>
      <c r="B2032" s="8" t="s">
        <v>1320</v>
      </c>
      <c r="C2032" s="8" t="s">
        <v>1321</v>
      </c>
      <c r="D2032" s="8" t="s">
        <v>3491</v>
      </c>
      <c r="E2032" s="7">
        <v>104873</v>
      </c>
      <c r="F2032" s="8" t="s">
        <v>7354</v>
      </c>
      <c r="G2032" s="8" t="s">
        <v>7355</v>
      </c>
      <c r="H2032" s="8" t="s">
        <v>7356</v>
      </c>
    </row>
    <row r="2033" spans="1:8" s="9" customFormat="1" ht="27.6">
      <c r="A2033" s="21">
        <v>12669</v>
      </c>
      <c r="B2033" s="8" t="s">
        <v>1320</v>
      </c>
      <c r="C2033" s="8" t="s">
        <v>1321</v>
      </c>
      <c r="D2033" s="8" t="s">
        <v>3491</v>
      </c>
      <c r="E2033" s="7">
        <v>104874</v>
      </c>
      <c r="F2033" s="8" t="s">
        <v>7357</v>
      </c>
      <c r="G2033" s="8" t="s">
        <v>7358</v>
      </c>
      <c r="H2033" s="8" t="s">
        <v>3951</v>
      </c>
    </row>
    <row r="2034" spans="1:8" s="9" customFormat="1" ht="27.6">
      <c r="A2034" s="21">
        <v>12669</v>
      </c>
      <c r="B2034" s="8" t="s">
        <v>1320</v>
      </c>
      <c r="C2034" s="8" t="s">
        <v>1321</v>
      </c>
      <c r="D2034" s="8" t="s">
        <v>3491</v>
      </c>
      <c r="E2034" s="7">
        <v>104875</v>
      </c>
      <c r="F2034" s="8" t="s">
        <v>7359</v>
      </c>
      <c r="G2034" s="8" t="s">
        <v>7360</v>
      </c>
      <c r="H2034" s="8" t="s">
        <v>3951</v>
      </c>
    </row>
    <row r="2035" spans="1:8" s="9" customFormat="1" ht="124.2">
      <c r="A2035" s="21">
        <v>12669</v>
      </c>
      <c r="B2035" s="8" t="s">
        <v>1320</v>
      </c>
      <c r="C2035" s="8" t="s">
        <v>1321</v>
      </c>
      <c r="D2035" s="8" t="s">
        <v>3491</v>
      </c>
      <c r="E2035" s="7">
        <v>104876</v>
      </c>
      <c r="F2035" s="8" t="s">
        <v>7361</v>
      </c>
      <c r="G2035" s="8" t="s">
        <v>7362</v>
      </c>
      <c r="H2035" s="8" t="s">
        <v>3951</v>
      </c>
    </row>
    <row r="2036" spans="1:8" s="9" customFormat="1" ht="27.6">
      <c r="A2036" s="21">
        <v>12669</v>
      </c>
      <c r="B2036" s="8" t="s">
        <v>1320</v>
      </c>
      <c r="C2036" s="8" t="s">
        <v>1321</v>
      </c>
      <c r="D2036" s="8" t="s">
        <v>3491</v>
      </c>
      <c r="E2036" s="7">
        <v>104877</v>
      </c>
      <c r="F2036" s="8" t="s">
        <v>7363</v>
      </c>
      <c r="G2036" s="8" t="s">
        <v>7364</v>
      </c>
      <c r="H2036" s="8" t="s">
        <v>3951</v>
      </c>
    </row>
    <row r="2037" spans="1:8" s="9" customFormat="1" ht="69">
      <c r="A2037" s="21">
        <v>12669</v>
      </c>
      <c r="B2037" s="8" t="s">
        <v>1320</v>
      </c>
      <c r="C2037" s="8" t="s">
        <v>1321</v>
      </c>
      <c r="D2037" s="8" t="s">
        <v>3491</v>
      </c>
      <c r="E2037" s="7">
        <v>104878</v>
      </c>
      <c r="F2037" s="8" t="s">
        <v>7365</v>
      </c>
      <c r="G2037" s="8" t="s">
        <v>7366</v>
      </c>
      <c r="H2037" s="8" t="s">
        <v>3951</v>
      </c>
    </row>
    <row r="2038" spans="1:8" s="9" customFormat="1" ht="69">
      <c r="A2038" s="21">
        <v>12669</v>
      </c>
      <c r="B2038" s="8" t="s">
        <v>1320</v>
      </c>
      <c r="C2038" s="8" t="s">
        <v>1321</v>
      </c>
      <c r="D2038" s="8" t="s">
        <v>3491</v>
      </c>
      <c r="E2038" s="7">
        <v>104879</v>
      </c>
      <c r="F2038" s="8" t="s">
        <v>7367</v>
      </c>
      <c r="G2038" s="8" t="s">
        <v>7368</v>
      </c>
      <c r="H2038" s="8" t="s">
        <v>3951</v>
      </c>
    </row>
    <row r="2039" spans="1:8" s="9" customFormat="1" ht="69">
      <c r="A2039" s="21">
        <v>12669</v>
      </c>
      <c r="B2039" s="8" t="s">
        <v>1320</v>
      </c>
      <c r="C2039" s="8" t="s">
        <v>1321</v>
      </c>
      <c r="D2039" s="8" t="s">
        <v>3491</v>
      </c>
      <c r="E2039" s="7">
        <v>104880</v>
      </c>
      <c r="F2039" s="8" t="s">
        <v>7369</v>
      </c>
      <c r="G2039" s="8" t="s">
        <v>7370</v>
      </c>
      <c r="H2039" s="8" t="s">
        <v>3951</v>
      </c>
    </row>
    <row r="2040" spans="1:8" s="9" customFormat="1" ht="27.6">
      <c r="A2040" s="21">
        <v>12669</v>
      </c>
      <c r="B2040" s="8" t="s">
        <v>1320</v>
      </c>
      <c r="C2040" s="8" t="s">
        <v>1321</v>
      </c>
      <c r="D2040" s="8" t="s">
        <v>3491</v>
      </c>
      <c r="E2040" s="7">
        <v>104881</v>
      </c>
      <c r="F2040" s="8" t="s">
        <v>7371</v>
      </c>
      <c r="G2040" s="8" t="s">
        <v>7372</v>
      </c>
      <c r="H2040" s="8" t="s">
        <v>3951</v>
      </c>
    </row>
    <row r="2041" spans="1:8" s="9" customFormat="1" ht="27.6">
      <c r="A2041" s="21">
        <v>12669</v>
      </c>
      <c r="B2041" s="8" t="s">
        <v>1320</v>
      </c>
      <c r="C2041" s="8" t="s">
        <v>1321</v>
      </c>
      <c r="D2041" s="8" t="s">
        <v>3491</v>
      </c>
      <c r="E2041" s="7">
        <v>104882</v>
      </c>
      <c r="F2041" s="8" t="s">
        <v>7373</v>
      </c>
      <c r="G2041" s="8" t="s">
        <v>7374</v>
      </c>
      <c r="H2041" s="8" t="s">
        <v>3951</v>
      </c>
    </row>
    <row r="2042" spans="1:8" s="9" customFormat="1" ht="27.6">
      <c r="A2042" s="21">
        <v>12669</v>
      </c>
      <c r="B2042" s="8" t="s">
        <v>1320</v>
      </c>
      <c r="C2042" s="8" t="s">
        <v>1321</v>
      </c>
      <c r="D2042" s="8" t="s">
        <v>3491</v>
      </c>
      <c r="E2042" s="7">
        <v>104883</v>
      </c>
      <c r="F2042" s="8" t="s">
        <v>7375</v>
      </c>
      <c r="G2042" s="8" t="s">
        <v>7376</v>
      </c>
      <c r="H2042" s="8" t="s">
        <v>3951</v>
      </c>
    </row>
    <row r="2043" spans="1:8" s="9" customFormat="1" ht="55.2">
      <c r="A2043" s="21">
        <v>12669</v>
      </c>
      <c r="B2043" s="8" t="s">
        <v>1320</v>
      </c>
      <c r="C2043" s="8" t="s">
        <v>1321</v>
      </c>
      <c r="D2043" s="8" t="s">
        <v>3491</v>
      </c>
      <c r="E2043" s="7">
        <v>104884</v>
      </c>
      <c r="F2043" s="8" t="s">
        <v>7377</v>
      </c>
      <c r="G2043" s="8" t="s">
        <v>7378</v>
      </c>
      <c r="H2043" s="8" t="s">
        <v>3951</v>
      </c>
    </row>
    <row r="2044" spans="1:8" s="9" customFormat="1" ht="41.4">
      <c r="A2044" s="21">
        <v>12669</v>
      </c>
      <c r="B2044" s="8" t="s">
        <v>1320</v>
      </c>
      <c r="C2044" s="8" t="s">
        <v>1321</v>
      </c>
      <c r="D2044" s="8" t="s">
        <v>3491</v>
      </c>
      <c r="E2044" s="7">
        <v>104885</v>
      </c>
      <c r="F2044" s="8" t="s">
        <v>7379</v>
      </c>
      <c r="G2044" s="8" t="s">
        <v>7380</v>
      </c>
      <c r="H2044" s="8" t="s">
        <v>3951</v>
      </c>
    </row>
    <row r="2045" spans="1:8" s="9" customFormat="1" ht="27.6">
      <c r="A2045" s="21">
        <v>12669</v>
      </c>
      <c r="B2045" s="8" t="s">
        <v>1320</v>
      </c>
      <c r="C2045" s="8" t="s">
        <v>1321</v>
      </c>
      <c r="D2045" s="8" t="s">
        <v>3491</v>
      </c>
      <c r="E2045" s="7">
        <v>104886</v>
      </c>
      <c r="F2045" s="8" t="s">
        <v>7381</v>
      </c>
      <c r="G2045" s="8" t="s">
        <v>7381</v>
      </c>
      <c r="H2045" s="8" t="s">
        <v>7356</v>
      </c>
    </row>
    <row r="2046" spans="1:8" s="9" customFormat="1" ht="27.6">
      <c r="A2046" s="21">
        <v>12672</v>
      </c>
      <c r="B2046" s="8" t="s">
        <v>1430</v>
      </c>
      <c r="C2046" s="8" t="s">
        <v>1431</v>
      </c>
      <c r="D2046" s="8" t="s">
        <v>3708</v>
      </c>
      <c r="E2046" s="7">
        <v>104888</v>
      </c>
      <c r="F2046" s="8" t="s">
        <v>7382</v>
      </c>
      <c r="G2046" s="8" t="s">
        <v>7383</v>
      </c>
      <c r="H2046" s="8" t="s">
        <v>3951</v>
      </c>
    </row>
    <row r="2047" spans="1:8" s="9" customFormat="1" ht="27.6">
      <c r="A2047" s="21">
        <v>17058</v>
      </c>
      <c r="B2047" s="8" t="s">
        <v>22</v>
      </c>
      <c r="C2047" s="8" t="s">
        <v>23</v>
      </c>
      <c r="D2047" s="8" t="s">
        <v>3708</v>
      </c>
      <c r="E2047" s="7">
        <v>105083</v>
      </c>
      <c r="F2047" s="8" t="s">
        <v>7384</v>
      </c>
      <c r="G2047" s="8" t="s">
        <v>7385</v>
      </c>
      <c r="H2047" s="8" t="s">
        <v>3500</v>
      </c>
    </row>
    <row r="2048" spans="1:8" s="9" customFormat="1" ht="27.6">
      <c r="A2048" s="21">
        <v>17058</v>
      </c>
      <c r="B2048" s="8" t="s">
        <v>22</v>
      </c>
      <c r="C2048" s="8" t="s">
        <v>23</v>
      </c>
      <c r="D2048" s="8" t="s">
        <v>3708</v>
      </c>
      <c r="E2048" s="7">
        <v>105084</v>
      </c>
      <c r="F2048" s="8" t="s">
        <v>7386</v>
      </c>
      <c r="G2048" s="8" t="s">
        <v>7387</v>
      </c>
      <c r="H2048" s="8" t="s">
        <v>3500</v>
      </c>
    </row>
    <row r="2049" spans="1:8" s="9" customFormat="1" ht="41.4">
      <c r="A2049" s="21">
        <v>17058</v>
      </c>
      <c r="B2049" s="8" t="s">
        <v>22</v>
      </c>
      <c r="C2049" s="8" t="s">
        <v>23</v>
      </c>
      <c r="D2049" s="8" t="s">
        <v>3708</v>
      </c>
      <c r="E2049" s="7">
        <v>105085</v>
      </c>
      <c r="F2049" s="8" t="s">
        <v>7388</v>
      </c>
      <c r="G2049" s="8" t="s">
        <v>7389</v>
      </c>
      <c r="H2049" s="8" t="s">
        <v>3500</v>
      </c>
    </row>
    <row r="2050" spans="1:8" s="9" customFormat="1" ht="41.4">
      <c r="A2050" s="21">
        <v>17058</v>
      </c>
      <c r="B2050" s="8" t="s">
        <v>22</v>
      </c>
      <c r="C2050" s="8" t="s">
        <v>23</v>
      </c>
      <c r="D2050" s="8" t="s">
        <v>3708</v>
      </c>
      <c r="E2050" s="7">
        <v>105126</v>
      </c>
      <c r="F2050" s="8" t="s">
        <v>7390</v>
      </c>
      <c r="G2050" s="8" t="s">
        <v>7391</v>
      </c>
      <c r="H2050" s="8" t="s">
        <v>3505</v>
      </c>
    </row>
    <row r="2051" spans="1:8" s="9" customFormat="1" ht="41.4">
      <c r="A2051" s="21">
        <v>17058</v>
      </c>
      <c r="B2051" s="8" t="s">
        <v>22</v>
      </c>
      <c r="C2051" s="8" t="s">
        <v>23</v>
      </c>
      <c r="D2051" s="8" t="s">
        <v>3708</v>
      </c>
      <c r="E2051" s="7">
        <v>105127</v>
      </c>
      <c r="F2051" s="8" t="s">
        <v>7392</v>
      </c>
      <c r="G2051" s="8" t="s">
        <v>7393</v>
      </c>
      <c r="H2051" s="8" t="s">
        <v>3505</v>
      </c>
    </row>
    <row r="2052" spans="1:8" s="9" customFormat="1" ht="41.4">
      <c r="A2052" s="21">
        <v>17058</v>
      </c>
      <c r="B2052" s="8" t="s">
        <v>22</v>
      </c>
      <c r="C2052" s="8" t="s">
        <v>23</v>
      </c>
      <c r="D2052" s="8" t="s">
        <v>3708</v>
      </c>
      <c r="E2052" s="7">
        <v>105128</v>
      </c>
      <c r="F2052" s="8" t="s">
        <v>7394</v>
      </c>
      <c r="G2052" s="8" t="s">
        <v>7395</v>
      </c>
      <c r="H2052" s="8" t="s">
        <v>3505</v>
      </c>
    </row>
  </sheetData>
  <pageMargins left="0.25" right="0.25" top="0.75" bottom="0.75" header="0.3" footer="0.3"/>
  <pageSetup orientation="landscape" r:id="rId1"/>
  <headerFooter>
    <oddFooter>&amp;R&amp;P of &amp;N&amp;LCopyright 2016 APQC</oddFooter>
  </headerFooter>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showWhiteSpace="0" zoomScaleNormal="100" workbookViewId="0"/>
  </sheetViews>
  <sheetFormatPr defaultRowHeight="13.8"/>
  <cols>
    <col min="1" max="1" width="8.796875" customWidth="1"/>
  </cols>
  <sheetData/>
  <sheetProtection selectLockedCells="1" selectUnlockedCells="1"/>
  <pageMargins left="0.25" right="0.25" top="0.75" bottom="0.75" header="0.3" footer="0.3"/>
  <pageSetup orientation="portrait" r:id="rId1"/>
  <headerFooter>
    <oddFooter>&amp;LCopyright 2016 APQC</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showGridLines="0" showRowColHeaders="0" showRuler="0" zoomScaleNormal="100" workbookViewId="0"/>
  </sheetViews>
  <sheetFormatPr defaultRowHeight="13.8"/>
  <cols>
    <col min="1" max="1" width="8.796875" customWidth="1"/>
  </cols>
  <sheetData/>
  <sheetProtection password="DDA5" sheet="1" objects="1" scenarios="1" selectLockedCells="1"/>
  <pageMargins left="0.25" right="0.25" top="0.75" bottom="0.75" header="0.3" footer="0.3"/>
  <pageSetup orientation="portrait" r:id="rId1"/>
  <headerFooter>
    <oddFooter>&amp;LCopyright 2016 APQC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10002</v>
      </c>
      <c r="B2" s="7" t="s">
        <v>4</v>
      </c>
      <c r="C2" s="8" t="s">
        <v>5</v>
      </c>
      <c r="D2" s="6" t="s">
        <v>6</v>
      </c>
    </row>
    <row r="3" spans="1:4" s="9" customFormat="1">
      <c r="A3" s="6">
        <v>10003</v>
      </c>
      <c r="B3" s="7" t="s">
        <v>7</v>
      </c>
      <c r="C3" s="8" t="s">
        <v>8</v>
      </c>
      <c r="D3" s="6" t="s">
        <v>6</v>
      </c>
    </row>
    <row r="4" spans="1:4" s="9" customFormat="1">
      <c r="A4" s="6">
        <v>10004</v>
      </c>
      <c r="B4" s="7" t="s">
        <v>9</v>
      </c>
      <c r="C4" s="8" t="s">
        <v>10</v>
      </c>
      <c r="D4" s="6" t="s">
        <v>6</v>
      </c>
    </row>
    <row r="5" spans="1:4" s="9" customFormat="1">
      <c r="A5" s="6">
        <v>20022</v>
      </c>
      <c r="B5" s="7" t="s">
        <v>11</v>
      </c>
      <c r="C5" s="8" t="s">
        <v>12</v>
      </c>
      <c r="D5" s="6" t="s">
        <v>13</v>
      </c>
    </row>
    <row r="6" spans="1:4" s="9" customFormat="1">
      <c r="A6" s="6">
        <v>20025</v>
      </c>
      <c r="B6" s="7" t="s">
        <v>14</v>
      </c>
      <c r="C6" s="8" t="s">
        <v>15</v>
      </c>
      <c r="D6" s="6" t="s">
        <v>13</v>
      </c>
    </row>
    <row r="7" spans="1:4" s="9" customFormat="1">
      <c r="A7" s="6">
        <v>20085</v>
      </c>
      <c r="B7" s="7" t="s">
        <v>16</v>
      </c>
      <c r="C7" s="8" t="s">
        <v>17</v>
      </c>
      <c r="D7" s="6" t="s">
        <v>13</v>
      </c>
    </row>
    <row r="8" spans="1:4" s="9" customFormat="1">
      <c r="A8" s="6">
        <v>10007</v>
      </c>
      <c r="B8" s="7" t="s">
        <v>18</v>
      </c>
      <c r="C8" s="8" t="s">
        <v>19</v>
      </c>
      <c r="D8" s="6" t="s">
        <v>6</v>
      </c>
    </row>
    <row r="9" spans="1:4" s="9" customFormat="1">
      <c r="A9" s="6">
        <v>10008</v>
      </c>
      <c r="B9" s="7" t="s">
        <v>20</v>
      </c>
      <c r="C9" s="8" t="s">
        <v>21</v>
      </c>
      <c r="D9" s="6" t="s">
        <v>6</v>
      </c>
    </row>
    <row r="10" spans="1:4" s="9" customFormat="1">
      <c r="A10" s="6">
        <v>17058</v>
      </c>
      <c r="B10" s="7" t="s">
        <v>22</v>
      </c>
      <c r="C10" s="8" t="s">
        <v>23</v>
      </c>
      <c r="D10" s="6" t="s">
        <v>6</v>
      </c>
    </row>
    <row r="11" spans="1:4" s="9" customFormat="1">
      <c r="A11" s="6">
        <v>19207</v>
      </c>
      <c r="B11" s="7" t="s">
        <v>24</v>
      </c>
      <c r="C11" s="8" t="s">
        <v>25</v>
      </c>
      <c r="D11" s="6" t="s">
        <v>13</v>
      </c>
    </row>
    <row r="12" spans="1:4" s="9" customFormat="1">
      <c r="A12" s="6">
        <v>16437</v>
      </c>
      <c r="B12" s="7" t="s">
        <v>26</v>
      </c>
      <c r="C12" s="8" t="s">
        <v>27</v>
      </c>
      <c r="D12" s="6" t="s">
        <v>13</v>
      </c>
    </row>
    <row r="13" spans="1:4" s="9" customFormat="1">
      <c r="A13" s="6">
        <v>10012</v>
      </c>
      <c r="B13" s="7" t="s">
        <v>28</v>
      </c>
      <c r="C13" s="8" t="s">
        <v>29</v>
      </c>
      <c r="D13" s="6" t="s">
        <v>13</v>
      </c>
    </row>
    <row r="14" spans="1:4" s="9" customFormat="1">
      <c r="A14" s="6">
        <v>10013</v>
      </c>
      <c r="B14" s="7" t="s">
        <v>30</v>
      </c>
      <c r="C14" s="8" t="s">
        <v>31</v>
      </c>
      <c r="D14" s="6" t="s">
        <v>6</v>
      </c>
    </row>
  </sheetData>
  <pageMargins left="0.25" right="0.25" top="0.75" bottom="0.75" header="0.3" footer="0.3"/>
  <pageSetup orientation="portrait" r:id="rId1"/>
  <headerFooter>
    <oddFooter>&amp;R&amp;P of &amp;N&amp;LCopyright 2016 APQC</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11"/>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10002</v>
      </c>
      <c r="B2" s="7" t="s">
        <v>4</v>
      </c>
      <c r="C2" s="10" t="s">
        <v>5</v>
      </c>
      <c r="D2" s="6" t="s">
        <v>6</v>
      </c>
    </row>
    <row r="3" spans="1:4" s="9" customFormat="1">
      <c r="A3" s="6">
        <v>17040</v>
      </c>
      <c r="B3" s="7" t="s">
        <v>32</v>
      </c>
      <c r="C3" s="11" t="s">
        <v>33</v>
      </c>
      <c r="D3" s="6" t="s">
        <v>13</v>
      </c>
    </row>
    <row r="4" spans="1:4" s="9" customFormat="1">
      <c r="A4" s="6">
        <v>10017</v>
      </c>
      <c r="B4" s="7" t="s">
        <v>34</v>
      </c>
      <c r="C4" s="12" t="s">
        <v>35</v>
      </c>
      <c r="D4" s="6" t="s">
        <v>6</v>
      </c>
    </row>
    <row r="5" spans="1:4" s="9" customFormat="1">
      <c r="A5" s="6">
        <v>19945</v>
      </c>
      <c r="B5" s="7" t="s">
        <v>36</v>
      </c>
      <c r="C5" s="13" t="s">
        <v>37</v>
      </c>
      <c r="D5" s="6" t="s">
        <v>13</v>
      </c>
    </row>
    <row r="6" spans="1:4" s="9" customFormat="1">
      <c r="A6" s="6">
        <v>10021</v>
      </c>
      <c r="B6" s="7" t="s">
        <v>38</v>
      </c>
      <c r="C6" s="13" t="s">
        <v>39</v>
      </c>
      <c r="D6" s="6" t="s">
        <v>13</v>
      </c>
    </row>
    <row r="7" spans="1:4" s="9" customFormat="1">
      <c r="A7" s="6">
        <v>10022</v>
      </c>
      <c r="B7" s="7" t="s">
        <v>40</v>
      </c>
      <c r="C7" s="13" t="s">
        <v>41</v>
      </c>
      <c r="D7" s="6" t="s">
        <v>13</v>
      </c>
    </row>
    <row r="8" spans="1:4" s="9" customFormat="1">
      <c r="A8" s="6">
        <v>10023</v>
      </c>
      <c r="B8" s="7" t="s">
        <v>42</v>
      </c>
      <c r="C8" s="13" t="s">
        <v>43</v>
      </c>
      <c r="D8" s="6" t="s">
        <v>13</v>
      </c>
    </row>
    <row r="9" spans="1:4" s="9" customFormat="1">
      <c r="A9" s="6">
        <v>10024</v>
      </c>
      <c r="B9" s="7" t="s">
        <v>44</v>
      </c>
      <c r="C9" s="13" t="s">
        <v>45</v>
      </c>
      <c r="D9" s="6" t="s">
        <v>13</v>
      </c>
    </row>
    <row r="10" spans="1:4" s="9" customFormat="1">
      <c r="A10" s="6">
        <v>10025</v>
      </c>
      <c r="B10" s="7" t="s">
        <v>46</v>
      </c>
      <c r="C10" s="13" t="s">
        <v>47</v>
      </c>
      <c r="D10" s="6" t="s">
        <v>13</v>
      </c>
    </row>
    <row r="11" spans="1:4" s="9" customFormat="1">
      <c r="A11" s="6">
        <v>10026</v>
      </c>
      <c r="B11" s="7" t="s">
        <v>48</v>
      </c>
      <c r="C11" s="13" t="s">
        <v>49</v>
      </c>
      <c r="D11" s="6" t="s">
        <v>13</v>
      </c>
    </row>
    <row r="12" spans="1:4" s="9" customFormat="1">
      <c r="A12" s="6">
        <v>10027</v>
      </c>
      <c r="B12" s="7" t="s">
        <v>50</v>
      </c>
      <c r="C12" s="13" t="s">
        <v>51</v>
      </c>
      <c r="D12" s="6" t="s">
        <v>13</v>
      </c>
    </row>
    <row r="13" spans="1:4" s="9" customFormat="1">
      <c r="A13" s="6">
        <v>16790</v>
      </c>
      <c r="B13" s="7" t="s">
        <v>52</v>
      </c>
      <c r="C13" s="13" t="s">
        <v>53</v>
      </c>
      <c r="D13" s="6" t="s">
        <v>13</v>
      </c>
    </row>
    <row r="14" spans="1:4" s="9" customFormat="1">
      <c r="A14" s="6">
        <v>16791</v>
      </c>
      <c r="B14" s="7" t="s">
        <v>54</v>
      </c>
      <c r="C14" s="13" t="s">
        <v>55</v>
      </c>
      <c r="D14" s="6" t="s">
        <v>13</v>
      </c>
    </row>
    <row r="15" spans="1:4" s="9" customFormat="1">
      <c r="A15" s="6">
        <v>10018</v>
      </c>
      <c r="B15" s="7" t="s">
        <v>56</v>
      </c>
      <c r="C15" s="12" t="s">
        <v>57</v>
      </c>
      <c r="D15" s="6" t="s">
        <v>13</v>
      </c>
    </row>
    <row r="16" spans="1:4" s="9" customFormat="1">
      <c r="A16" s="6">
        <v>10028</v>
      </c>
      <c r="B16" s="7" t="s">
        <v>58</v>
      </c>
      <c r="C16" s="13" t="s">
        <v>59</v>
      </c>
      <c r="D16" s="6" t="s">
        <v>13</v>
      </c>
    </row>
    <row r="17" spans="1:4" s="9" customFormat="1">
      <c r="A17" s="6">
        <v>19946</v>
      </c>
      <c r="B17" s="7" t="s">
        <v>60</v>
      </c>
      <c r="C17" s="13" t="s">
        <v>61</v>
      </c>
      <c r="D17" s="6" t="s">
        <v>13</v>
      </c>
    </row>
    <row r="18" spans="1:4" s="9" customFormat="1">
      <c r="A18" s="6">
        <v>19947</v>
      </c>
      <c r="B18" s="7" t="s">
        <v>62</v>
      </c>
      <c r="C18" s="13" t="s">
        <v>63</v>
      </c>
      <c r="D18" s="6" t="s">
        <v>13</v>
      </c>
    </row>
    <row r="19" spans="1:4" s="9" customFormat="1">
      <c r="A19" s="6">
        <v>10019</v>
      </c>
      <c r="B19" s="7" t="s">
        <v>64</v>
      </c>
      <c r="C19" s="12" t="s">
        <v>65</v>
      </c>
      <c r="D19" s="6" t="s">
        <v>13</v>
      </c>
    </row>
    <row r="20" spans="1:4" s="9" customFormat="1">
      <c r="A20" s="6">
        <v>10030</v>
      </c>
      <c r="B20" s="7" t="s">
        <v>66</v>
      </c>
      <c r="C20" s="13" t="s">
        <v>67</v>
      </c>
      <c r="D20" s="6" t="s">
        <v>13</v>
      </c>
    </row>
    <row r="21" spans="1:4" s="9" customFormat="1">
      <c r="A21" s="6">
        <v>19948</v>
      </c>
      <c r="B21" s="7" t="s">
        <v>68</v>
      </c>
      <c r="C21" s="13" t="s">
        <v>69</v>
      </c>
      <c r="D21" s="6" t="s">
        <v>13</v>
      </c>
    </row>
    <row r="22" spans="1:4" s="9" customFormat="1">
      <c r="A22" s="6">
        <v>10031</v>
      </c>
      <c r="B22" s="7" t="s">
        <v>70</v>
      </c>
      <c r="C22" s="13" t="s">
        <v>71</v>
      </c>
      <c r="D22" s="6" t="s">
        <v>13</v>
      </c>
    </row>
    <row r="23" spans="1:4" s="9" customFormat="1">
      <c r="A23" s="6">
        <v>10032</v>
      </c>
      <c r="B23" s="7" t="s">
        <v>72</v>
      </c>
      <c r="C23" s="13" t="s">
        <v>73</v>
      </c>
      <c r="D23" s="6" t="s">
        <v>13</v>
      </c>
    </row>
    <row r="24" spans="1:4" s="9" customFormat="1">
      <c r="A24" s="6">
        <v>10033</v>
      </c>
      <c r="B24" s="7" t="s">
        <v>74</v>
      </c>
      <c r="C24" s="13" t="s">
        <v>75</v>
      </c>
      <c r="D24" s="6" t="s">
        <v>13</v>
      </c>
    </row>
    <row r="25" spans="1:4" s="9" customFormat="1">
      <c r="A25" s="6">
        <v>10034</v>
      </c>
      <c r="B25" s="7" t="s">
        <v>76</v>
      </c>
      <c r="C25" s="13" t="s">
        <v>77</v>
      </c>
      <c r="D25" s="6" t="s">
        <v>13</v>
      </c>
    </row>
    <row r="26" spans="1:4" s="9" customFormat="1">
      <c r="A26" s="6">
        <v>10020</v>
      </c>
      <c r="B26" s="7" t="s">
        <v>78</v>
      </c>
      <c r="C26" s="12" t="s">
        <v>79</v>
      </c>
      <c r="D26" s="6" t="s">
        <v>13</v>
      </c>
    </row>
    <row r="27" spans="1:4" s="9" customFormat="1">
      <c r="A27" s="6">
        <v>19949</v>
      </c>
      <c r="B27" s="7" t="s">
        <v>80</v>
      </c>
      <c r="C27" s="13" t="s">
        <v>81</v>
      </c>
      <c r="D27" s="6" t="s">
        <v>13</v>
      </c>
    </row>
    <row r="28" spans="1:4" s="9" customFormat="1">
      <c r="A28" s="6">
        <v>10035</v>
      </c>
      <c r="B28" s="7" t="s">
        <v>82</v>
      </c>
      <c r="C28" s="13" t="s">
        <v>83</v>
      </c>
      <c r="D28" s="6" t="s">
        <v>13</v>
      </c>
    </row>
    <row r="29" spans="1:4" s="9" customFormat="1">
      <c r="A29" s="6">
        <v>10036</v>
      </c>
      <c r="B29" s="7" t="s">
        <v>84</v>
      </c>
      <c r="C29" s="13" t="s">
        <v>85</v>
      </c>
      <c r="D29" s="6" t="s">
        <v>13</v>
      </c>
    </row>
    <row r="30" spans="1:4" s="9" customFormat="1">
      <c r="A30" s="6">
        <v>16792</v>
      </c>
      <c r="B30" s="7" t="s">
        <v>86</v>
      </c>
      <c r="C30" s="12" t="s">
        <v>87</v>
      </c>
      <c r="D30" s="6" t="s">
        <v>13</v>
      </c>
    </row>
    <row r="31" spans="1:4" s="9" customFormat="1">
      <c r="A31" s="6">
        <v>16793</v>
      </c>
      <c r="B31" s="7" t="s">
        <v>88</v>
      </c>
      <c r="C31" s="13" t="s">
        <v>89</v>
      </c>
      <c r="D31" s="6" t="s">
        <v>13</v>
      </c>
    </row>
    <row r="32" spans="1:4" s="9" customFormat="1">
      <c r="A32" s="6">
        <v>16794</v>
      </c>
      <c r="B32" s="7" t="s">
        <v>90</v>
      </c>
      <c r="C32" s="13" t="s">
        <v>91</v>
      </c>
      <c r="D32" s="6" t="s">
        <v>13</v>
      </c>
    </row>
    <row r="33" spans="1:4" s="9" customFormat="1">
      <c r="A33" s="6">
        <v>16795</v>
      </c>
      <c r="B33" s="7" t="s">
        <v>92</v>
      </c>
      <c r="C33" s="13" t="s">
        <v>93</v>
      </c>
      <c r="D33" s="6" t="s">
        <v>13</v>
      </c>
    </row>
    <row r="34" spans="1:4" s="9" customFormat="1">
      <c r="A34" s="6">
        <v>16796</v>
      </c>
      <c r="B34" s="7" t="s">
        <v>94</v>
      </c>
      <c r="C34" s="14" t="s">
        <v>95</v>
      </c>
      <c r="D34" s="6" t="s">
        <v>13</v>
      </c>
    </row>
    <row r="35" spans="1:4" s="9" customFormat="1">
      <c r="A35" s="6">
        <v>16797</v>
      </c>
      <c r="B35" s="7" t="s">
        <v>96</v>
      </c>
      <c r="C35" s="14" t="s">
        <v>97</v>
      </c>
      <c r="D35" s="6" t="s">
        <v>13</v>
      </c>
    </row>
    <row r="36" spans="1:4" s="9" customFormat="1">
      <c r="A36" s="6">
        <v>16798</v>
      </c>
      <c r="B36" s="7" t="s">
        <v>98</v>
      </c>
      <c r="C36" s="14" t="s">
        <v>99</v>
      </c>
      <c r="D36" s="6" t="s">
        <v>13</v>
      </c>
    </row>
    <row r="37" spans="1:4" s="9" customFormat="1">
      <c r="A37" s="6">
        <v>16799</v>
      </c>
      <c r="B37" s="7" t="s">
        <v>100</v>
      </c>
      <c r="C37" s="14" t="s">
        <v>101</v>
      </c>
      <c r="D37" s="6" t="s">
        <v>13</v>
      </c>
    </row>
    <row r="38" spans="1:4" s="9" customFormat="1">
      <c r="A38" s="6">
        <v>10015</v>
      </c>
      <c r="B38" s="7" t="s">
        <v>102</v>
      </c>
      <c r="C38" s="11" t="s">
        <v>103</v>
      </c>
      <c r="D38" s="6" t="s">
        <v>13</v>
      </c>
    </row>
    <row r="39" spans="1:4" s="9" customFormat="1">
      <c r="A39" s="6">
        <v>10037</v>
      </c>
      <c r="B39" s="7" t="s">
        <v>104</v>
      </c>
      <c r="C39" s="12" t="s">
        <v>105</v>
      </c>
      <c r="D39" s="6" t="s">
        <v>13</v>
      </c>
    </row>
    <row r="40" spans="1:4" s="9" customFormat="1">
      <c r="A40" s="6">
        <v>10044</v>
      </c>
      <c r="B40" s="7" t="s">
        <v>106</v>
      </c>
      <c r="C40" s="13" t="s">
        <v>107</v>
      </c>
      <c r="D40" s="6" t="s">
        <v>13</v>
      </c>
    </row>
    <row r="41" spans="1:4" s="9" customFormat="1">
      <c r="A41" s="6">
        <v>10045</v>
      </c>
      <c r="B41" s="7" t="s">
        <v>108</v>
      </c>
      <c r="C41" s="13" t="s">
        <v>109</v>
      </c>
      <c r="D41" s="6" t="s">
        <v>13</v>
      </c>
    </row>
    <row r="42" spans="1:4" s="9" customFormat="1">
      <c r="A42" s="6">
        <v>10046</v>
      </c>
      <c r="B42" s="7" t="s">
        <v>110</v>
      </c>
      <c r="C42" s="13" t="s">
        <v>111</v>
      </c>
      <c r="D42" s="6" t="s">
        <v>13</v>
      </c>
    </row>
    <row r="43" spans="1:4" s="9" customFormat="1">
      <c r="A43" s="6">
        <v>10038</v>
      </c>
      <c r="B43" s="7" t="s">
        <v>112</v>
      </c>
      <c r="C43" s="12" t="s">
        <v>113</v>
      </c>
      <c r="D43" s="6" t="s">
        <v>13</v>
      </c>
    </row>
    <row r="44" spans="1:4" s="9" customFormat="1">
      <c r="A44" s="6">
        <v>10047</v>
      </c>
      <c r="B44" s="7" t="s">
        <v>114</v>
      </c>
      <c r="C44" s="13" t="s">
        <v>115</v>
      </c>
      <c r="D44" s="6" t="s">
        <v>13</v>
      </c>
    </row>
    <row r="45" spans="1:4" s="9" customFormat="1">
      <c r="A45" s="6">
        <v>10048</v>
      </c>
      <c r="B45" s="7" t="s">
        <v>116</v>
      </c>
      <c r="C45" s="13" t="s">
        <v>117</v>
      </c>
      <c r="D45" s="6" t="s">
        <v>13</v>
      </c>
    </row>
    <row r="46" spans="1:4" s="9" customFormat="1" ht="27.6">
      <c r="A46" s="6">
        <v>13289</v>
      </c>
      <c r="B46" s="7" t="s">
        <v>118</v>
      </c>
      <c r="C46" s="14" t="s">
        <v>119</v>
      </c>
      <c r="D46" s="6" t="s">
        <v>13</v>
      </c>
    </row>
    <row r="47" spans="1:4" s="9" customFormat="1">
      <c r="A47" s="6">
        <v>13290</v>
      </c>
      <c r="B47" s="7" t="s">
        <v>120</v>
      </c>
      <c r="C47" s="14" t="s">
        <v>121</v>
      </c>
      <c r="D47" s="6" t="s">
        <v>13</v>
      </c>
    </row>
    <row r="48" spans="1:4" s="9" customFormat="1">
      <c r="A48" s="6">
        <v>16800</v>
      </c>
      <c r="B48" s="7" t="s">
        <v>122</v>
      </c>
      <c r="C48" s="13" t="s">
        <v>123</v>
      </c>
      <c r="D48" s="6" t="s">
        <v>13</v>
      </c>
    </row>
    <row r="49" spans="1:4" s="9" customFormat="1">
      <c r="A49" s="6">
        <v>16801</v>
      </c>
      <c r="B49" s="7" t="s">
        <v>124</v>
      </c>
      <c r="C49" s="14" t="s">
        <v>125</v>
      </c>
      <c r="D49" s="6" t="s">
        <v>13</v>
      </c>
    </row>
    <row r="50" spans="1:4" s="9" customFormat="1">
      <c r="A50" s="6">
        <v>16802</v>
      </c>
      <c r="B50" s="7" t="s">
        <v>126</v>
      </c>
      <c r="C50" s="13" t="s">
        <v>127</v>
      </c>
      <c r="D50" s="6" t="s">
        <v>13</v>
      </c>
    </row>
    <row r="51" spans="1:4" s="9" customFormat="1">
      <c r="A51" s="6">
        <v>16803</v>
      </c>
      <c r="B51" s="7" t="s">
        <v>128</v>
      </c>
      <c r="C51" s="13" t="s">
        <v>129</v>
      </c>
      <c r="D51" s="6" t="s">
        <v>13</v>
      </c>
    </row>
    <row r="52" spans="1:4" s="9" customFormat="1">
      <c r="A52" s="6">
        <v>16805</v>
      </c>
      <c r="B52" s="7" t="s">
        <v>130</v>
      </c>
      <c r="C52" s="13" t="s">
        <v>131</v>
      </c>
      <c r="D52" s="6" t="s">
        <v>13</v>
      </c>
    </row>
    <row r="53" spans="1:4" s="9" customFormat="1">
      <c r="A53" s="6">
        <v>16806</v>
      </c>
      <c r="B53" s="7" t="s">
        <v>132</v>
      </c>
      <c r="C53" s="13" t="s">
        <v>133</v>
      </c>
      <c r="D53" s="6" t="s">
        <v>13</v>
      </c>
    </row>
    <row r="54" spans="1:4" s="9" customFormat="1">
      <c r="A54" s="6">
        <v>14189</v>
      </c>
      <c r="B54" s="7" t="s">
        <v>134</v>
      </c>
      <c r="C54" s="13" t="s">
        <v>135</v>
      </c>
      <c r="D54" s="6" t="s">
        <v>13</v>
      </c>
    </row>
    <row r="55" spans="1:4" s="9" customFormat="1">
      <c r="A55" s="6">
        <v>19950</v>
      </c>
      <c r="B55" s="7" t="s">
        <v>136</v>
      </c>
      <c r="C55" s="13" t="s">
        <v>137</v>
      </c>
      <c r="D55" s="6" t="s">
        <v>13</v>
      </c>
    </row>
    <row r="56" spans="1:4" s="9" customFormat="1">
      <c r="A56" s="6">
        <v>19951</v>
      </c>
      <c r="B56" s="7" t="s">
        <v>138</v>
      </c>
      <c r="C56" s="13" t="s">
        <v>139</v>
      </c>
      <c r="D56" s="6" t="s">
        <v>13</v>
      </c>
    </row>
    <row r="57" spans="1:4" s="9" customFormat="1">
      <c r="A57" s="6">
        <v>14197</v>
      </c>
      <c r="B57" s="7" t="s">
        <v>140</v>
      </c>
      <c r="C57" s="13" t="s">
        <v>141</v>
      </c>
      <c r="D57" s="6" t="s">
        <v>13</v>
      </c>
    </row>
    <row r="58" spans="1:4" s="9" customFormat="1">
      <c r="A58" s="6">
        <v>19952</v>
      </c>
      <c r="B58" s="7" t="s">
        <v>142</v>
      </c>
      <c r="C58" s="13" t="s">
        <v>143</v>
      </c>
      <c r="D58" s="6" t="s">
        <v>13</v>
      </c>
    </row>
    <row r="59" spans="1:4" s="9" customFormat="1">
      <c r="A59" s="6">
        <v>10039</v>
      </c>
      <c r="B59" s="7" t="s">
        <v>144</v>
      </c>
      <c r="C59" s="12" t="s">
        <v>145</v>
      </c>
      <c r="D59" s="6" t="s">
        <v>13</v>
      </c>
    </row>
    <row r="60" spans="1:4" s="9" customFormat="1">
      <c r="A60" s="6">
        <v>10040</v>
      </c>
      <c r="B60" s="7" t="s">
        <v>146</v>
      </c>
      <c r="C60" s="12" t="s">
        <v>147</v>
      </c>
      <c r="D60" s="6" t="s">
        <v>13</v>
      </c>
    </row>
    <row r="61" spans="1:4" s="9" customFormat="1">
      <c r="A61" s="6">
        <v>10041</v>
      </c>
      <c r="B61" s="7" t="s">
        <v>148</v>
      </c>
      <c r="C61" s="12" t="s">
        <v>149</v>
      </c>
      <c r="D61" s="6" t="s">
        <v>13</v>
      </c>
    </row>
    <row r="62" spans="1:4" s="9" customFormat="1">
      <c r="A62" s="6">
        <v>10049</v>
      </c>
      <c r="B62" s="7" t="s">
        <v>150</v>
      </c>
      <c r="C62" s="13" t="s">
        <v>151</v>
      </c>
      <c r="D62" s="6" t="s">
        <v>13</v>
      </c>
    </row>
    <row r="63" spans="1:4" s="9" customFormat="1">
      <c r="A63" s="6">
        <v>10050</v>
      </c>
      <c r="B63" s="7" t="s">
        <v>152</v>
      </c>
      <c r="C63" s="13" t="s">
        <v>153</v>
      </c>
      <c r="D63" s="6" t="s">
        <v>13</v>
      </c>
    </row>
    <row r="64" spans="1:4" s="9" customFormat="1">
      <c r="A64" s="6">
        <v>10051</v>
      </c>
      <c r="B64" s="7" t="s">
        <v>154</v>
      </c>
      <c r="C64" s="13" t="s">
        <v>155</v>
      </c>
      <c r="D64" s="6" t="s">
        <v>13</v>
      </c>
    </row>
    <row r="65" spans="1:4" s="9" customFormat="1">
      <c r="A65" s="6">
        <v>10052</v>
      </c>
      <c r="B65" s="7" t="s">
        <v>156</v>
      </c>
      <c r="C65" s="13" t="s">
        <v>157</v>
      </c>
      <c r="D65" s="6" t="s">
        <v>13</v>
      </c>
    </row>
    <row r="66" spans="1:4" s="9" customFormat="1">
      <c r="A66" s="6">
        <v>10053</v>
      </c>
      <c r="B66" s="7" t="s">
        <v>158</v>
      </c>
      <c r="C66" s="13" t="s">
        <v>159</v>
      </c>
      <c r="D66" s="6" t="s">
        <v>13</v>
      </c>
    </row>
    <row r="67" spans="1:4" s="9" customFormat="1">
      <c r="A67" s="6">
        <v>10054</v>
      </c>
      <c r="B67" s="7" t="s">
        <v>160</v>
      </c>
      <c r="C67" s="13" t="s">
        <v>161</v>
      </c>
      <c r="D67" s="6" t="s">
        <v>13</v>
      </c>
    </row>
    <row r="68" spans="1:4" s="9" customFormat="1">
      <c r="A68" s="6">
        <v>10055</v>
      </c>
      <c r="B68" s="7" t="s">
        <v>162</v>
      </c>
      <c r="C68" s="13" t="s">
        <v>163</v>
      </c>
      <c r="D68" s="6" t="s">
        <v>13</v>
      </c>
    </row>
    <row r="69" spans="1:4" s="9" customFormat="1">
      <c r="A69" s="6">
        <v>10056</v>
      </c>
      <c r="B69" s="7" t="s">
        <v>164</v>
      </c>
      <c r="C69" s="13" t="s">
        <v>165</v>
      </c>
      <c r="D69" s="6" t="s">
        <v>13</v>
      </c>
    </row>
    <row r="70" spans="1:4" s="9" customFormat="1">
      <c r="A70" s="6">
        <v>10042</v>
      </c>
      <c r="B70" s="7" t="s">
        <v>166</v>
      </c>
      <c r="C70" s="12" t="s">
        <v>167</v>
      </c>
      <c r="D70" s="6" t="s">
        <v>13</v>
      </c>
    </row>
    <row r="71" spans="1:4" s="9" customFormat="1">
      <c r="A71" s="6">
        <v>19953</v>
      </c>
      <c r="B71" s="7" t="s">
        <v>168</v>
      </c>
      <c r="C71" s="13" t="s">
        <v>169</v>
      </c>
      <c r="D71" s="6" t="s">
        <v>13</v>
      </c>
    </row>
    <row r="72" spans="1:4" s="9" customFormat="1">
      <c r="A72" s="6">
        <v>19954</v>
      </c>
      <c r="B72" s="7" t="s">
        <v>170</v>
      </c>
      <c r="C72" s="13" t="s">
        <v>171</v>
      </c>
      <c r="D72" s="6" t="s">
        <v>13</v>
      </c>
    </row>
    <row r="73" spans="1:4" s="9" customFormat="1">
      <c r="A73" s="6">
        <v>19955</v>
      </c>
      <c r="B73" s="7" t="s">
        <v>172</v>
      </c>
      <c r="C73" s="13" t="s">
        <v>173</v>
      </c>
      <c r="D73" s="6" t="s">
        <v>13</v>
      </c>
    </row>
    <row r="74" spans="1:4" s="9" customFormat="1">
      <c r="A74" s="6">
        <v>10043</v>
      </c>
      <c r="B74" s="7" t="s">
        <v>174</v>
      </c>
      <c r="C74" s="12" t="s">
        <v>175</v>
      </c>
      <c r="D74" s="6" t="s">
        <v>13</v>
      </c>
    </row>
    <row r="75" spans="1:4" s="9" customFormat="1">
      <c r="A75" s="6">
        <v>19956</v>
      </c>
      <c r="B75" s="7" t="s">
        <v>176</v>
      </c>
      <c r="C75" s="13" t="s">
        <v>177</v>
      </c>
      <c r="D75" s="6" t="s">
        <v>13</v>
      </c>
    </row>
    <row r="76" spans="1:4" s="9" customFormat="1">
      <c r="A76" s="6">
        <v>19957</v>
      </c>
      <c r="B76" s="7" t="s">
        <v>178</v>
      </c>
      <c r="C76" s="13" t="s">
        <v>179</v>
      </c>
      <c r="D76" s="6" t="s">
        <v>13</v>
      </c>
    </row>
    <row r="77" spans="1:4" s="9" customFormat="1" ht="27.6">
      <c r="A77" s="6">
        <v>19958</v>
      </c>
      <c r="B77" s="7" t="s">
        <v>180</v>
      </c>
      <c r="C77" s="13" t="s">
        <v>181</v>
      </c>
      <c r="D77" s="6" t="s">
        <v>13</v>
      </c>
    </row>
    <row r="78" spans="1:4" s="9" customFormat="1">
      <c r="A78" s="6">
        <v>19959</v>
      </c>
      <c r="B78" s="7" t="s">
        <v>182</v>
      </c>
      <c r="C78" s="12" t="s">
        <v>183</v>
      </c>
      <c r="D78" s="6" t="s">
        <v>13</v>
      </c>
    </row>
    <row r="79" spans="1:4" s="9" customFormat="1">
      <c r="A79" s="6">
        <v>19960</v>
      </c>
      <c r="B79" s="7" t="s">
        <v>184</v>
      </c>
      <c r="C79" s="13" t="s">
        <v>185</v>
      </c>
      <c r="D79" s="6" t="s">
        <v>13</v>
      </c>
    </row>
    <row r="80" spans="1:4" s="9" customFormat="1">
      <c r="A80" s="6">
        <v>19961</v>
      </c>
      <c r="B80" s="7" t="s">
        <v>186</v>
      </c>
      <c r="C80" s="14" t="s">
        <v>187</v>
      </c>
      <c r="D80" s="6" t="s">
        <v>13</v>
      </c>
    </row>
    <row r="81" spans="1:4" s="9" customFormat="1">
      <c r="A81" s="6">
        <v>19962</v>
      </c>
      <c r="B81" s="7" t="s">
        <v>188</v>
      </c>
      <c r="C81" s="14" t="s">
        <v>189</v>
      </c>
      <c r="D81" s="6" t="s">
        <v>13</v>
      </c>
    </row>
    <row r="82" spans="1:4" s="9" customFormat="1" ht="27.6">
      <c r="A82" s="6">
        <v>19963</v>
      </c>
      <c r="B82" s="7" t="s">
        <v>190</v>
      </c>
      <c r="C82" s="14" t="s">
        <v>191</v>
      </c>
      <c r="D82" s="6" t="s">
        <v>13</v>
      </c>
    </row>
    <row r="83" spans="1:4" s="9" customFormat="1">
      <c r="A83" s="6">
        <v>19964</v>
      </c>
      <c r="B83" s="7" t="s">
        <v>192</v>
      </c>
      <c r="C83" s="13" t="s">
        <v>193</v>
      </c>
      <c r="D83" s="6" t="s">
        <v>13</v>
      </c>
    </row>
    <row r="84" spans="1:4" s="9" customFormat="1">
      <c r="A84" s="6">
        <v>16612</v>
      </c>
      <c r="B84" s="7" t="s">
        <v>194</v>
      </c>
      <c r="C84" s="14" t="s">
        <v>195</v>
      </c>
      <c r="D84" s="6" t="s">
        <v>13</v>
      </c>
    </row>
    <row r="85" spans="1:4" s="9" customFormat="1">
      <c r="A85" s="6">
        <v>19965</v>
      </c>
      <c r="B85" s="7" t="s">
        <v>196</v>
      </c>
      <c r="C85" s="14" t="s">
        <v>197</v>
      </c>
      <c r="D85" s="6" t="s">
        <v>13</v>
      </c>
    </row>
    <row r="86" spans="1:4" s="9" customFormat="1">
      <c r="A86" s="6">
        <v>19966</v>
      </c>
      <c r="B86" s="7" t="s">
        <v>198</v>
      </c>
      <c r="C86" s="14" t="s">
        <v>199</v>
      </c>
      <c r="D86" s="6" t="s">
        <v>13</v>
      </c>
    </row>
    <row r="87" spans="1:4" s="9" customFormat="1">
      <c r="A87" s="6">
        <v>19967</v>
      </c>
      <c r="B87" s="7" t="s">
        <v>200</v>
      </c>
      <c r="C87" s="14" t="s">
        <v>201</v>
      </c>
      <c r="D87" s="6" t="s">
        <v>13</v>
      </c>
    </row>
    <row r="88" spans="1:4" s="9" customFormat="1">
      <c r="A88" s="6">
        <v>19968</v>
      </c>
      <c r="B88" s="7" t="s">
        <v>202</v>
      </c>
      <c r="C88" s="14" t="s">
        <v>203</v>
      </c>
      <c r="D88" s="6" t="s">
        <v>13</v>
      </c>
    </row>
    <row r="89" spans="1:4" s="9" customFormat="1">
      <c r="A89" s="6">
        <v>19969</v>
      </c>
      <c r="B89" s="7" t="s">
        <v>204</v>
      </c>
      <c r="C89" s="14" t="s">
        <v>205</v>
      </c>
      <c r="D89" s="6" t="s">
        <v>13</v>
      </c>
    </row>
    <row r="90" spans="1:4" s="9" customFormat="1">
      <c r="A90" s="6">
        <v>19970</v>
      </c>
      <c r="B90" s="7" t="s">
        <v>206</v>
      </c>
      <c r="C90" s="14" t="s">
        <v>207</v>
      </c>
      <c r="D90" s="6" t="s">
        <v>13</v>
      </c>
    </row>
    <row r="91" spans="1:4" s="9" customFormat="1">
      <c r="A91" s="6">
        <v>19971</v>
      </c>
      <c r="B91" s="7" t="s">
        <v>208</v>
      </c>
      <c r="C91" s="13" t="s">
        <v>209</v>
      </c>
      <c r="D91" s="6" t="s">
        <v>13</v>
      </c>
    </row>
    <row r="92" spans="1:4" s="9" customFormat="1">
      <c r="A92" s="6">
        <v>19972</v>
      </c>
      <c r="B92" s="7" t="s">
        <v>210</v>
      </c>
      <c r="C92" s="14" t="s">
        <v>211</v>
      </c>
      <c r="D92" s="6" t="s">
        <v>13</v>
      </c>
    </row>
    <row r="93" spans="1:4" s="9" customFormat="1">
      <c r="A93" s="6">
        <v>19973</v>
      </c>
      <c r="B93" s="7" t="s">
        <v>212</v>
      </c>
      <c r="C93" s="14" t="s">
        <v>213</v>
      </c>
      <c r="D93" s="6" t="s">
        <v>13</v>
      </c>
    </row>
    <row r="94" spans="1:4" s="9" customFormat="1" ht="27.6">
      <c r="A94" s="6">
        <v>19974</v>
      </c>
      <c r="B94" s="7" t="s">
        <v>214</v>
      </c>
      <c r="C94" s="13" t="s">
        <v>215</v>
      </c>
      <c r="D94" s="6" t="s">
        <v>13</v>
      </c>
    </row>
    <row r="95" spans="1:4" s="9" customFormat="1">
      <c r="A95" s="6">
        <v>18916</v>
      </c>
      <c r="B95" s="7" t="s">
        <v>216</v>
      </c>
      <c r="C95" s="12" t="s">
        <v>217</v>
      </c>
      <c r="D95" s="6" t="s">
        <v>13</v>
      </c>
    </row>
    <row r="96" spans="1:4" s="9" customFormat="1">
      <c r="A96" s="6">
        <v>10016</v>
      </c>
      <c r="B96" s="7" t="s">
        <v>218</v>
      </c>
      <c r="C96" s="11" t="s">
        <v>219</v>
      </c>
      <c r="D96" s="6" t="s">
        <v>13</v>
      </c>
    </row>
    <row r="97" spans="1:4" s="9" customFormat="1">
      <c r="A97" s="6">
        <v>10057</v>
      </c>
      <c r="B97" s="7" t="s">
        <v>220</v>
      </c>
      <c r="C97" s="12" t="s">
        <v>221</v>
      </c>
      <c r="D97" s="6" t="s">
        <v>13</v>
      </c>
    </row>
    <row r="98" spans="1:4" s="9" customFormat="1">
      <c r="A98" s="6">
        <v>19975</v>
      </c>
      <c r="B98" s="7" t="s">
        <v>222</v>
      </c>
      <c r="C98" s="13" t="s">
        <v>223</v>
      </c>
      <c r="D98" s="6" t="s">
        <v>13</v>
      </c>
    </row>
    <row r="99" spans="1:4" s="9" customFormat="1" ht="27.6">
      <c r="A99" s="6">
        <v>19976</v>
      </c>
      <c r="B99" s="7" t="s">
        <v>224</v>
      </c>
      <c r="C99" s="13" t="s">
        <v>225</v>
      </c>
      <c r="D99" s="6" t="s">
        <v>13</v>
      </c>
    </row>
    <row r="100" spans="1:4" s="9" customFormat="1">
      <c r="A100" s="6">
        <v>19977</v>
      </c>
      <c r="B100" s="7" t="s">
        <v>226</v>
      </c>
      <c r="C100" s="13" t="s">
        <v>227</v>
      </c>
      <c r="D100" s="6" t="s">
        <v>13</v>
      </c>
    </row>
    <row r="101" spans="1:4" s="9" customFormat="1">
      <c r="A101" s="6">
        <v>10058</v>
      </c>
      <c r="B101" s="7" t="s">
        <v>228</v>
      </c>
      <c r="C101" s="12" t="s">
        <v>229</v>
      </c>
      <c r="D101" s="6" t="s">
        <v>13</v>
      </c>
    </row>
    <row r="102" spans="1:4" s="9" customFormat="1">
      <c r="A102" s="6">
        <v>19978</v>
      </c>
      <c r="B102" s="7" t="s">
        <v>230</v>
      </c>
      <c r="C102" s="13" t="s">
        <v>231</v>
      </c>
      <c r="D102" s="6" t="s">
        <v>13</v>
      </c>
    </row>
    <row r="103" spans="1:4" s="9" customFormat="1">
      <c r="A103" s="6">
        <v>19979</v>
      </c>
      <c r="B103" s="7" t="s">
        <v>232</v>
      </c>
      <c r="C103" s="13" t="s">
        <v>233</v>
      </c>
      <c r="D103" s="6" t="s">
        <v>13</v>
      </c>
    </row>
    <row r="104" spans="1:4" s="9" customFormat="1">
      <c r="A104" s="6">
        <v>10059</v>
      </c>
      <c r="B104" s="7" t="s">
        <v>234</v>
      </c>
      <c r="C104" s="12" t="s">
        <v>235</v>
      </c>
      <c r="D104" s="6" t="s">
        <v>13</v>
      </c>
    </row>
    <row r="105" spans="1:4" s="9" customFormat="1">
      <c r="A105" s="6">
        <v>19980</v>
      </c>
      <c r="B105" s="7" t="s">
        <v>236</v>
      </c>
      <c r="C105" s="13" t="s">
        <v>237</v>
      </c>
      <c r="D105" s="6" t="s">
        <v>13</v>
      </c>
    </row>
    <row r="106" spans="1:4" s="9" customFormat="1" ht="27.6">
      <c r="A106" s="6">
        <v>19981</v>
      </c>
      <c r="B106" s="7" t="s">
        <v>238</v>
      </c>
      <c r="C106" s="13" t="s">
        <v>239</v>
      </c>
      <c r="D106" s="6" t="s">
        <v>13</v>
      </c>
    </row>
    <row r="107" spans="1:4" s="9" customFormat="1">
      <c r="A107" s="6">
        <v>10060</v>
      </c>
      <c r="B107" s="7" t="s">
        <v>240</v>
      </c>
      <c r="C107" s="12" t="s">
        <v>241</v>
      </c>
      <c r="D107" s="6" t="s">
        <v>13</v>
      </c>
    </row>
    <row r="108" spans="1:4" s="9" customFormat="1">
      <c r="A108" s="6">
        <v>19982</v>
      </c>
      <c r="B108" s="7" t="s">
        <v>242</v>
      </c>
      <c r="C108" s="13" t="s">
        <v>243</v>
      </c>
      <c r="D108" s="6" t="s">
        <v>13</v>
      </c>
    </row>
    <row r="109" spans="1:4" s="9" customFormat="1">
      <c r="A109" s="6">
        <v>19983</v>
      </c>
      <c r="B109" s="7" t="s">
        <v>244</v>
      </c>
      <c r="C109" s="13" t="s">
        <v>245</v>
      </c>
      <c r="D109" s="6" t="s">
        <v>13</v>
      </c>
    </row>
    <row r="110" spans="1:4" s="9" customFormat="1">
      <c r="A110" s="6">
        <v>19984</v>
      </c>
      <c r="B110" s="7" t="s">
        <v>246</v>
      </c>
      <c r="C110" s="13" t="s">
        <v>247</v>
      </c>
      <c r="D110" s="6" t="s">
        <v>13</v>
      </c>
    </row>
    <row r="111" spans="1:4" s="9" customFormat="1">
      <c r="A111" s="6">
        <v>19507</v>
      </c>
      <c r="B111" s="7" t="s">
        <v>248</v>
      </c>
      <c r="C111" s="12" t="s">
        <v>249</v>
      </c>
      <c r="D111" s="6" t="s">
        <v>13</v>
      </c>
    </row>
  </sheetData>
  <pageMargins left="0.25" right="0.25" top="0.75" bottom="0.75" header="0.3" footer="0.3"/>
  <pageSetup orientation="portrait" r:id="rId1"/>
  <headerFooter>
    <oddFooter>&amp;R&amp;P of &amp;N&amp;LCopyright 2016 APQC</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1"/>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10003</v>
      </c>
      <c r="B2" s="7" t="s">
        <v>7</v>
      </c>
      <c r="C2" s="10" t="s">
        <v>8</v>
      </c>
      <c r="D2" s="6" t="s">
        <v>6</v>
      </c>
    </row>
    <row r="3" spans="1:4" s="9" customFormat="1">
      <c r="A3" s="6">
        <v>19696</v>
      </c>
      <c r="B3" s="7" t="s">
        <v>250</v>
      </c>
      <c r="C3" s="11" t="s">
        <v>251</v>
      </c>
      <c r="D3" s="6" t="s">
        <v>13</v>
      </c>
    </row>
    <row r="4" spans="1:4" s="9" customFormat="1">
      <c r="A4" s="6">
        <v>10061</v>
      </c>
      <c r="B4" s="7" t="s">
        <v>252</v>
      </c>
      <c r="C4" s="12" t="s">
        <v>253</v>
      </c>
      <c r="D4" s="6" t="s">
        <v>6</v>
      </c>
    </row>
    <row r="5" spans="1:4" s="9" customFormat="1" ht="27.6">
      <c r="A5" s="6">
        <v>10063</v>
      </c>
      <c r="B5" s="7" t="s">
        <v>254</v>
      </c>
      <c r="C5" s="13" t="s">
        <v>255</v>
      </c>
      <c r="D5" s="6" t="s">
        <v>13</v>
      </c>
    </row>
    <row r="6" spans="1:4" s="9" customFormat="1" ht="27.6">
      <c r="A6" s="6">
        <v>10066</v>
      </c>
      <c r="B6" s="7" t="s">
        <v>256</v>
      </c>
      <c r="C6" s="13" t="s">
        <v>257</v>
      </c>
      <c r="D6" s="6" t="s">
        <v>13</v>
      </c>
    </row>
    <row r="7" spans="1:4" s="9" customFormat="1">
      <c r="A7" s="6">
        <v>10074</v>
      </c>
      <c r="B7" s="7" t="s">
        <v>258</v>
      </c>
      <c r="C7" s="13" t="s">
        <v>259</v>
      </c>
      <c r="D7" s="6" t="s">
        <v>13</v>
      </c>
    </row>
    <row r="8" spans="1:4" s="9" customFormat="1">
      <c r="A8" s="6">
        <v>10073</v>
      </c>
      <c r="B8" s="7" t="s">
        <v>260</v>
      </c>
      <c r="C8" s="13" t="s">
        <v>261</v>
      </c>
      <c r="D8" s="6" t="s">
        <v>13</v>
      </c>
    </row>
    <row r="9" spans="1:4" s="9" customFormat="1">
      <c r="A9" s="6">
        <v>10075</v>
      </c>
      <c r="B9" s="7" t="s">
        <v>262</v>
      </c>
      <c r="C9" s="13" t="s">
        <v>263</v>
      </c>
      <c r="D9" s="6" t="s">
        <v>13</v>
      </c>
    </row>
    <row r="10" spans="1:4" s="9" customFormat="1">
      <c r="A10" s="6">
        <v>10076</v>
      </c>
      <c r="B10" s="7" t="s">
        <v>264</v>
      </c>
      <c r="C10" s="13" t="s">
        <v>265</v>
      </c>
      <c r="D10" s="6" t="s">
        <v>13</v>
      </c>
    </row>
    <row r="11" spans="1:4" s="9" customFormat="1">
      <c r="A11" s="6">
        <v>10067</v>
      </c>
      <c r="B11" s="7" t="s">
        <v>266</v>
      </c>
      <c r="C11" s="12" t="s">
        <v>267</v>
      </c>
      <c r="D11" s="6" t="s">
        <v>13</v>
      </c>
    </row>
    <row r="12" spans="1:4" s="9" customFormat="1" ht="27.6">
      <c r="A12" s="6">
        <v>16824</v>
      </c>
      <c r="B12" s="7" t="s">
        <v>268</v>
      </c>
      <c r="C12" s="13" t="s">
        <v>269</v>
      </c>
      <c r="D12" s="6" t="s">
        <v>13</v>
      </c>
    </row>
    <row r="13" spans="1:4" s="9" customFormat="1">
      <c r="A13" s="6">
        <v>10077</v>
      </c>
      <c r="B13" s="7" t="s">
        <v>270</v>
      </c>
      <c r="C13" s="13" t="s">
        <v>271</v>
      </c>
      <c r="D13" s="6" t="s">
        <v>13</v>
      </c>
    </row>
    <row r="14" spans="1:4" s="9" customFormat="1">
      <c r="A14" s="6">
        <v>10078</v>
      </c>
      <c r="B14" s="7" t="s">
        <v>272</v>
      </c>
      <c r="C14" s="13" t="s">
        <v>273</v>
      </c>
      <c r="D14" s="6" t="s">
        <v>13</v>
      </c>
    </row>
    <row r="15" spans="1:4" s="9" customFormat="1">
      <c r="A15" s="6">
        <v>10079</v>
      </c>
      <c r="B15" s="7" t="s">
        <v>274</v>
      </c>
      <c r="C15" s="13" t="s">
        <v>275</v>
      </c>
      <c r="D15" s="6" t="s">
        <v>13</v>
      </c>
    </row>
    <row r="16" spans="1:4" s="9" customFormat="1">
      <c r="A16" s="6">
        <v>11423</v>
      </c>
      <c r="B16" s="7" t="s">
        <v>276</v>
      </c>
      <c r="C16" s="13" t="s">
        <v>277</v>
      </c>
      <c r="D16" s="6" t="s">
        <v>13</v>
      </c>
    </row>
    <row r="17" spans="1:4" s="9" customFormat="1" ht="27.6">
      <c r="A17" s="6">
        <v>19646</v>
      </c>
      <c r="B17" s="7" t="s">
        <v>278</v>
      </c>
      <c r="C17" s="14" t="s">
        <v>279</v>
      </c>
      <c r="D17" s="6" t="s">
        <v>13</v>
      </c>
    </row>
    <row r="18" spans="1:4" s="9" customFormat="1">
      <c r="A18" s="6">
        <v>11424</v>
      </c>
      <c r="B18" s="7" t="s">
        <v>280</v>
      </c>
      <c r="C18" s="14" t="s">
        <v>281</v>
      </c>
      <c r="D18" s="6" t="s">
        <v>13</v>
      </c>
    </row>
    <row r="19" spans="1:4" s="9" customFormat="1" ht="27.6">
      <c r="A19" s="6">
        <v>11425</v>
      </c>
      <c r="B19" s="7" t="s">
        <v>282</v>
      </c>
      <c r="C19" s="14" t="s">
        <v>283</v>
      </c>
      <c r="D19" s="6" t="s">
        <v>13</v>
      </c>
    </row>
    <row r="20" spans="1:4" s="9" customFormat="1" ht="27.6">
      <c r="A20" s="6">
        <v>19647</v>
      </c>
      <c r="B20" s="7" t="s">
        <v>284</v>
      </c>
      <c r="C20" s="14" t="s">
        <v>285</v>
      </c>
      <c r="D20" s="6" t="s">
        <v>13</v>
      </c>
    </row>
    <row r="21" spans="1:4" s="9" customFormat="1">
      <c r="A21" s="6">
        <v>11426</v>
      </c>
      <c r="B21" s="7" t="s">
        <v>286</v>
      </c>
      <c r="C21" s="14" t="s">
        <v>287</v>
      </c>
      <c r="D21" s="6" t="s">
        <v>13</v>
      </c>
    </row>
    <row r="22" spans="1:4" s="9" customFormat="1">
      <c r="A22" s="6">
        <v>11427</v>
      </c>
      <c r="B22" s="7" t="s">
        <v>288</v>
      </c>
      <c r="C22" s="14" t="s">
        <v>289</v>
      </c>
      <c r="D22" s="6" t="s">
        <v>13</v>
      </c>
    </row>
    <row r="23" spans="1:4" s="9" customFormat="1">
      <c r="A23" s="6">
        <v>11428</v>
      </c>
      <c r="B23" s="7" t="s">
        <v>290</v>
      </c>
      <c r="C23" s="14" t="s">
        <v>291</v>
      </c>
      <c r="D23" s="6" t="s">
        <v>13</v>
      </c>
    </row>
    <row r="24" spans="1:4" s="9" customFormat="1">
      <c r="A24" s="6">
        <v>19985</v>
      </c>
      <c r="B24" s="7" t="s">
        <v>292</v>
      </c>
      <c r="C24" s="12" t="s">
        <v>293</v>
      </c>
      <c r="D24" s="6" t="s">
        <v>13</v>
      </c>
    </row>
    <row r="25" spans="1:4" s="9" customFormat="1">
      <c r="A25" s="6">
        <v>19941</v>
      </c>
      <c r="B25" s="7" t="s">
        <v>294</v>
      </c>
      <c r="C25" s="13" t="s">
        <v>295</v>
      </c>
      <c r="D25" s="6" t="s">
        <v>13</v>
      </c>
    </row>
    <row r="26" spans="1:4" s="9" customFormat="1">
      <c r="A26" s="6">
        <v>16826</v>
      </c>
      <c r="B26" s="7" t="s">
        <v>296</v>
      </c>
      <c r="C26" s="13" t="s">
        <v>297</v>
      </c>
      <c r="D26" s="6" t="s">
        <v>13</v>
      </c>
    </row>
    <row r="27" spans="1:4" s="9" customFormat="1">
      <c r="A27" s="6">
        <v>16827</v>
      </c>
      <c r="B27" s="7" t="s">
        <v>298</v>
      </c>
      <c r="C27" s="13" t="s">
        <v>299</v>
      </c>
      <c r="D27" s="6" t="s">
        <v>13</v>
      </c>
    </row>
    <row r="28" spans="1:4" s="9" customFormat="1" ht="27.6">
      <c r="A28" s="6">
        <v>19697</v>
      </c>
      <c r="B28" s="7" t="s">
        <v>300</v>
      </c>
      <c r="C28" s="13" t="s">
        <v>301</v>
      </c>
      <c r="D28" s="6" t="s">
        <v>13</v>
      </c>
    </row>
    <row r="29" spans="1:4" s="9" customFormat="1">
      <c r="A29" s="6">
        <v>12771</v>
      </c>
      <c r="B29" s="7" t="s">
        <v>302</v>
      </c>
      <c r="C29" s="13" t="s">
        <v>303</v>
      </c>
      <c r="D29" s="6" t="s">
        <v>13</v>
      </c>
    </row>
    <row r="30" spans="1:4" s="9" customFormat="1">
      <c r="A30" s="6">
        <v>12772</v>
      </c>
      <c r="B30" s="7" t="s">
        <v>304</v>
      </c>
      <c r="C30" s="14" t="s">
        <v>305</v>
      </c>
      <c r="D30" s="6" t="s">
        <v>13</v>
      </c>
    </row>
    <row r="31" spans="1:4" s="9" customFormat="1">
      <c r="A31" s="6">
        <v>12773</v>
      </c>
      <c r="B31" s="7" t="s">
        <v>306</v>
      </c>
      <c r="C31" s="14" t="s">
        <v>307</v>
      </c>
      <c r="D31" s="6" t="s">
        <v>13</v>
      </c>
    </row>
    <row r="32" spans="1:4" s="9" customFormat="1">
      <c r="A32" s="6">
        <v>12776</v>
      </c>
      <c r="B32" s="7" t="s">
        <v>308</v>
      </c>
      <c r="C32" s="14" t="s">
        <v>309</v>
      </c>
      <c r="D32" s="6" t="s">
        <v>13</v>
      </c>
    </row>
    <row r="33" spans="1:4" s="9" customFormat="1">
      <c r="A33" s="6">
        <v>11740</v>
      </c>
      <c r="B33" s="7" t="s">
        <v>310</v>
      </c>
      <c r="C33" s="12" t="s">
        <v>311</v>
      </c>
      <c r="D33" s="6" t="s">
        <v>13</v>
      </c>
    </row>
    <row r="34" spans="1:4" s="9" customFormat="1">
      <c r="A34" s="6">
        <v>11741</v>
      </c>
      <c r="B34" s="7" t="s">
        <v>312</v>
      </c>
      <c r="C34" s="13" t="s">
        <v>313</v>
      </c>
      <c r="D34" s="6" t="s">
        <v>13</v>
      </c>
    </row>
    <row r="35" spans="1:4" s="9" customFormat="1">
      <c r="A35" s="6">
        <v>11742</v>
      </c>
      <c r="B35" s="7" t="s">
        <v>314</v>
      </c>
      <c r="C35" s="13" t="s">
        <v>315</v>
      </c>
      <c r="D35" s="6" t="s">
        <v>13</v>
      </c>
    </row>
    <row r="36" spans="1:4" s="9" customFormat="1">
      <c r="A36" s="6">
        <v>11743</v>
      </c>
      <c r="B36" s="7" t="s">
        <v>316</v>
      </c>
      <c r="C36" s="13" t="s">
        <v>317</v>
      </c>
      <c r="D36" s="6" t="s">
        <v>13</v>
      </c>
    </row>
    <row r="37" spans="1:4" s="9" customFormat="1">
      <c r="A37" s="6">
        <v>11744</v>
      </c>
      <c r="B37" s="7" t="s">
        <v>318</v>
      </c>
      <c r="C37" s="13" t="s">
        <v>319</v>
      </c>
      <c r="D37" s="6" t="s">
        <v>13</v>
      </c>
    </row>
    <row r="38" spans="1:4" s="9" customFormat="1">
      <c r="A38" s="6">
        <v>11745</v>
      </c>
      <c r="B38" s="7" t="s">
        <v>320</v>
      </c>
      <c r="C38" s="13" t="s">
        <v>321</v>
      </c>
      <c r="D38" s="6" t="s">
        <v>13</v>
      </c>
    </row>
    <row r="39" spans="1:4" s="9" customFormat="1">
      <c r="A39" s="6">
        <v>11746</v>
      </c>
      <c r="B39" s="7" t="s">
        <v>322</v>
      </c>
      <c r="C39" s="13" t="s">
        <v>323</v>
      </c>
      <c r="D39" s="6" t="s">
        <v>13</v>
      </c>
    </row>
    <row r="40" spans="1:4" s="9" customFormat="1">
      <c r="A40" s="6">
        <v>11747</v>
      </c>
      <c r="B40" s="7" t="s">
        <v>324</v>
      </c>
      <c r="C40" s="13" t="s">
        <v>325</v>
      </c>
      <c r="D40" s="6" t="s">
        <v>13</v>
      </c>
    </row>
    <row r="41" spans="1:4" s="9" customFormat="1">
      <c r="A41" s="6">
        <v>11748</v>
      </c>
      <c r="B41" s="7" t="s">
        <v>326</v>
      </c>
      <c r="C41" s="13" t="s">
        <v>327</v>
      </c>
      <c r="D41" s="6" t="s">
        <v>13</v>
      </c>
    </row>
    <row r="42" spans="1:4" s="9" customFormat="1">
      <c r="A42" s="6">
        <v>11749</v>
      </c>
      <c r="B42" s="7" t="s">
        <v>328</v>
      </c>
      <c r="C42" s="13" t="s">
        <v>329</v>
      </c>
      <c r="D42" s="6" t="s">
        <v>13</v>
      </c>
    </row>
    <row r="43" spans="1:4" s="9" customFormat="1">
      <c r="A43" s="6">
        <v>11750</v>
      </c>
      <c r="B43" s="7" t="s">
        <v>330</v>
      </c>
      <c r="C43" s="13" t="s">
        <v>331</v>
      </c>
      <c r="D43" s="6" t="s">
        <v>13</v>
      </c>
    </row>
    <row r="44" spans="1:4" s="9" customFormat="1">
      <c r="A44" s="6">
        <v>19698</v>
      </c>
      <c r="B44" s="7" t="s">
        <v>332</v>
      </c>
      <c r="C44" s="11" t="s">
        <v>333</v>
      </c>
      <c r="D44" s="6" t="s">
        <v>13</v>
      </c>
    </row>
    <row r="45" spans="1:4" s="9" customFormat="1">
      <c r="A45" s="6">
        <v>10065</v>
      </c>
      <c r="B45" s="7" t="s">
        <v>334</v>
      </c>
      <c r="C45" s="12" t="s">
        <v>335</v>
      </c>
      <c r="D45" s="6" t="s">
        <v>6</v>
      </c>
    </row>
    <row r="46" spans="1:4" s="9" customFormat="1">
      <c r="A46" s="6">
        <v>10070</v>
      </c>
      <c r="B46" s="7" t="s">
        <v>336</v>
      </c>
      <c r="C46" s="13" t="s">
        <v>337</v>
      </c>
      <c r="D46" s="6" t="s">
        <v>13</v>
      </c>
    </row>
    <row r="47" spans="1:4" s="9" customFormat="1">
      <c r="A47" s="6">
        <v>10071</v>
      </c>
      <c r="B47" s="7" t="s">
        <v>338</v>
      </c>
      <c r="C47" s="13" t="s">
        <v>339</v>
      </c>
      <c r="D47" s="6" t="s">
        <v>13</v>
      </c>
    </row>
    <row r="48" spans="1:4" s="9" customFormat="1" ht="27.6">
      <c r="A48" s="6">
        <v>10072</v>
      </c>
      <c r="B48" s="7" t="s">
        <v>340</v>
      </c>
      <c r="C48" s="13" t="s">
        <v>341</v>
      </c>
      <c r="D48" s="6" t="s">
        <v>13</v>
      </c>
    </row>
    <row r="49" spans="1:4" s="9" customFormat="1">
      <c r="A49" s="6">
        <v>19669</v>
      </c>
      <c r="B49" s="7" t="s">
        <v>342</v>
      </c>
      <c r="C49" s="12" t="s">
        <v>343</v>
      </c>
      <c r="D49" s="6" t="s">
        <v>13</v>
      </c>
    </row>
    <row r="50" spans="1:4" s="9" customFormat="1">
      <c r="A50" s="6">
        <v>19986</v>
      </c>
      <c r="B50" s="7" t="s">
        <v>344</v>
      </c>
      <c r="C50" s="13" t="s">
        <v>345</v>
      </c>
      <c r="D50" s="6" t="s">
        <v>13</v>
      </c>
    </row>
    <row r="51" spans="1:4" s="9" customFormat="1">
      <c r="A51" s="6">
        <v>19987</v>
      </c>
      <c r="B51" s="7" t="s">
        <v>346</v>
      </c>
      <c r="C51" s="13" t="s">
        <v>347</v>
      </c>
      <c r="D51" s="6" t="s">
        <v>13</v>
      </c>
    </row>
    <row r="52" spans="1:4" s="9" customFormat="1">
      <c r="A52" s="6">
        <v>19988</v>
      </c>
      <c r="B52" s="7" t="s">
        <v>348</v>
      </c>
      <c r="C52" s="13" t="s">
        <v>349</v>
      </c>
      <c r="D52" s="6" t="s">
        <v>13</v>
      </c>
    </row>
    <row r="53" spans="1:4" s="9" customFormat="1">
      <c r="A53" s="6">
        <v>19989</v>
      </c>
      <c r="B53" s="7" t="s">
        <v>350</v>
      </c>
      <c r="C53" s="13" t="s">
        <v>351</v>
      </c>
      <c r="D53" s="6" t="s">
        <v>13</v>
      </c>
    </row>
    <row r="54" spans="1:4" s="9" customFormat="1" ht="27.6">
      <c r="A54" s="6">
        <v>10068</v>
      </c>
      <c r="B54" s="7" t="s">
        <v>352</v>
      </c>
      <c r="C54" s="13" t="s">
        <v>353</v>
      </c>
      <c r="D54" s="6" t="s">
        <v>13</v>
      </c>
    </row>
    <row r="55" spans="1:4" s="9" customFormat="1">
      <c r="A55" s="6">
        <v>19990</v>
      </c>
      <c r="B55" s="7" t="s">
        <v>354</v>
      </c>
      <c r="C55" s="12" t="s">
        <v>355</v>
      </c>
      <c r="D55" s="6" t="s">
        <v>13</v>
      </c>
    </row>
    <row r="56" spans="1:4" s="9" customFormat="1">
      <c r="A56" s="6">
        <v>11331</v>
      </c>
      <c r="B56" s="7" t="s">
        <v>356</v>
      </c>
      <c r="C56" s="13" t="s">
        <v>357</v>
      </c>
      <c r="D56" s="6" t="s">
        <v>13</v>
      </c>
    </row>
    <row r="57" spans="1:4" s="9" customFormat="1">
      <c r="A57" s="6">
        <v>19991</v>
      </c>
      <c r="B57" s="7" t="s">
        <v>358</v>
      </c>
      <c r="C57" s="14" t="s">
        <v>359</v>
      </c>
      <c r="D57" s="6" t="s">
        <v>13</v>
      </c>
    </row>
    <row r="58" spans="1:4" s="9" customFormat="1" ht="27.6">
      <c r="A58" s="6">
        <v>16808</v>
      </c>
      <c r="B58" s="7" t="s">
        <v>360</v>
      </c>
      <c r="C58" s="14" t="s">
        <v>361</v>
      </c>
      <c r="D58" s="6" t="s">
        <v>13</v>
      </c>
    </row>
    <row r="59" spans="1:4" s="9" customFormat="1">
      <c r="A59" s="6">
        <v>16809</v>
      </c>
      <c r="B59" s="7" t="s">
        <v>362</v>
      </c>
      <c r="C59" s="14" t="s">
        <v>363</v>
      </c>
      <c r="D59" s="6" t="s">
        <v>13</v>
      </c>
    </row>
    <row r="60" spans="1:4" s="9" customFormat="1">
      <c r="A60" s="6">
        <v>16810</v>
      </c>
      <c r="B60" s="7" t="s">
        <v>364</v>
      </c>
      <c r="C60" s="14" t="s">
        <v>365</v>
      </c>
      <c r="D60" s="6" t="s">
        <v>13</v>
      </c>
    </row>
    <row r="61" spans="1:4" s="9" customFormat="1">
      <c r="A61" s="6">
        <v>16811</v>
      </c>
      <c r="B61" s="7" t="s">
        <v>366</v>
      </c>
      <c r="C61" s="14" t="s">
        <v>367</v>
      </c>
      <c r="D61" s="6" t="s">
        <v>13</v>
      </c>
    </row>
    <row r="62" spans="1:4" s="9" customFormat="1">
      <c r="A62" s="6">
        <v>16812</v>
      </c>
      <c r="B62" s="7" t="s">
        <v>368</v>
      </c>
      <c r="C62" s="14" t="s">
        <v>369</v>
      </c>
      <c r="D62" s="6" t="s">
        <v>13</v>
      </c>
    </row>
    <row r="63" spans="1:4" s="9" customFormat="1">
      <c r="A63" s="6">
        <v>19992</v>
      </c>
      <c r="B63" s="7" t="s">
        <v>370</v>
      </c>
      <c r="C63" s="14" t="s">
        <v>371</v>
      </c>
      <c r="D63" s="6" t="s">
        <v>13</v>
      </c>
    </row>
    <row r="64" spans="1:4" s="9" customFormat="1">
      <c r="A64" s="6">
        <v>16814</v>
      </c>
      <c r="B64" s="7" t="s">
        <v>372</v>
      </c>
      <c r="C64" s="14" t="s">
        <v>373</v>
      </c>
      <c r="D64" s="6" t="s">
        <v>13</v>
      </c>
    </row>
    <row r="65" spans="1:4" s="9" customFormat="1">
      <c r="A65" s="6">
        <v>16815</v>
      </c>
      <c r="B65" s="7" t="s">
        <v>374</v>
      </c>
      <c r="C65" s="13" t="s">
        <v>375</v>
      </c>
      <c r="D65" s="6" t="s">
        <v>13</v>
      </c>
    </row>
    <row r="66" spans="1:4" s="9" customFormat="1">
      <c r="A66" s="6">
        <v>17389</v>
      </c>
      <c r="B66" s="7" t="s">
        <v>376</v>
      </c>
      <c r="C66" s="13" t="s">
        <v>377</v>
      </c>
      <c r="D66" s="6" t="s">
        <v>13</v>
      </c>
    </row>
    <row r="67" spans="1:4" s="9" customFormat="1">
      <c r="A67" s="6">
        <v>10062</v>
      </c>
      <c r="B67" s="7" t="s">
        <v>378</v>
      </c>
      <c r="C67" s="11" t="s">
        <v>379</v>
      </c>
      <c r="D67" s="6" t="s">
        <v>6</v>
      </c>
    </row>
    <row r="68" spans="1:4" s="9" customFormat="1">
      <c r="A68" s="6">
        <v>19993</v>
      </c>
      <c r="B68" s="7" t="s">
        <v>380</v>
      </c>
      <c r="C68" s="12" t="s">
        <v>381</v>
      </c>
      <c r="D68" s="6" t="s">
        <v>13</v>
      </c>
    </row>
    <row r="69" spans="1:4" s="9" customFormat="1">
      <c r="A69" s="6">
        <v>10083</v>
      </c>
      <c r="B69" s="7" t="s">
        <v>382</v>
      </c>
      <c r="C69" s="13" t="s">
        <v>383</v>
      </c>
      <c r="D69" s="6" t="s">
        <v>13</v>
      </c>
    </row>
    <row r="70" spans="1:4" s="9" customFormat="1" ht="27.6">
      <c r="A70" s="6">
        <v>19994</v>
      </c>
      <c r="B70" s="7" t="s">
        <v>384</v>
      </c>
      <c r="C70" s="14" t="s">
        <v>385</v>
      </c>
      <c r="D70" s="6" t="s">
        <v>13</v>
      </c>
    </row>
    <row r="71" spans="1:4" s="9" customFormat="1">
      <c r="A71" s="6">
        <v>10084</v>
      </c>
      <c r="B71" s="7" t="s">
        <v>386</v>
      </c>
      <c r="C71" s="13" t="s">
        <v>387</v>
      </c>
      <c r="D71" s="6" t="s">
        <v>13</v>
      </c>
    </row>
    <row r="72" spans="1:4" s="9" customFormat="1">
      <c r="A72" s="6">
        <v>10085</v>
      </c>
      <c r="B72" s="7" t="s">
        <v>388</v>
      </c>
      <c r="C72" s="13" t="s">
        <v>389</v>
      </c>
      <c r="D72" s="6" t="s">
        <v>13</v>
      </c>
    </row>
    <row r="73" spans="1:4" s="9" customFormat="1">
      <c r="A73" s="6">
        <v>16813</v>
      </c>
      <c r="B73" s="7" t="s">
        <v>390</v>
      </c>
      <c r="C73" s="13" t="s">
        <v>391</v>
      </c>
      <c r="D73" s="6" t="s">
        <v>13</v>
      </c>
    </row>
    <row r="74" spans="1:4" s="9" customFormat="1">
      <c r="A74" s="6">
        <v>16817</v>
      </c>
      <c r="B74" s="7" t="s">
        <v>392</v>
      </c>
      <c r="C74" s="13" t="s">
        <v>393</v>
      </c>
      <c r="D74" s="6" t="s">
        <v>13</v>
      </c>
    </row>
    <row r="75" spans="1:4" s="9" customFormat="1">
      <c r="A75" s="6">
        <v>10086</v>
      </c>
      <c r="B75" s="7" t="s">
        <v>394</v>
      </c>
      <c r="C75" s="13" t="s">
        <v>395</v>
      </c>
      <c r="D75" s="6" t="s">
        <v>13</v>
      </c>
    </row>
    <row r="76" spans="1:4" s="9" customFormat="1">
      <c r="A76" s="6">
        <v>10087</v>
      </c>
      <c r="B76" s="7" t="s">
        <v>396</v>
      </c>
      <c r="C76" s="13" t="s">
        <v>397</v>
      </c>
      <c r="D76" s="6" t="s">
        <v>13</v>
      </c>
    </row>
    <row r="77" spans="1:4" s="9" customFormat="1">
      <c r="A77" s="6">
        <v>19995</v>
      </c>
      <c r="B77" s="7" t="s">
        <v>398</v>
      </c>
      <c r="C77" s="13" t="s">
        <v>399</v>
      </c>
      <c r="D77" s="6" t="s">
        <v>13</v>
      </c>
    </row>
    <row r="78" spans="1:4" s="9" customFormat="1">
      <c r="A78" s="6">
        <v>16819</v>
      </c>
      <c r="B78" s="7" t="s">
        <v>400</v>
      </c>
      <c r="C78" s="14" t="s">
        <v>401</v>
      </c>
      <c r="D78" s="6" t="s">
        <v>13</v>
      </c>
    </row>
    <row r="79" spans="1:4" s="9" customFormat="1">
      <c r="A79" s="6">
        <v>16820</v>
      </c>
      <c r="B79" s="7" t="s">
        <v>402</v>
      </c>
      <c r="C79" s="14" t="s">
        <v>403</v>
      </c>
      <c r="D79" s="6" t="s">
        <v>13</v>
      </c>
    </row>
    <row r="80" spans="1:4" s="9" customFormat="1">
      <c r="A80" s="6">
        <v>16821</v>
      </c>
      <c r="B80" s="7" t="s">
        <v>404</v>
      </c>
      <c r="C80" s="14" t="s">
        <v>405</v>
      </c>
      <c r="D80" s="6" t="s">
        <v>13</v>
      </c>
    </row>
    <row r="81" spans="1:4" s="9" customFormat="1">
      <c r="A81" s="6">
        <v>16822</v>
      </c>
      <c r="B81" s="7" t="s">
        <v>406</v>
      </c>
      <c r="C81" s="14" t="s">
        <v>407</v>
      </c>
      <c r="D81" s="6" t="s">
        <v>13</v>
      </c>
    </row>
    <row r="82" spans="1:4" s="9" customFormat="1" ht="27.6">
      <c r="A82" s="6">
        <v>16818</v>
      </c>
      <c r="B82" s="7" t="s">
        <v>408</v>
      </c>
      <c r="C82" s="14" t="s">
        <v>409</v>
      </c>
      <c r="D82" s="6" t="s">
        <v>13</v>
      </c>
    </row>
    <row r="83" spans="1:4" s="9" customFormat="1">
      <c r="A83" s="6">
        <v>16823</v>
      </c>
      <c r="B83" s="7" t="s">
        <v>410</v>
      </c>
      <c r="C83" s="14" t="s">
        <v>411</v>
      </c>
      <c r="D83" s="6" t="s">
        <v>13</v>
      </c>
    </row>
    <row r="84" spans="1:4" s="9" customFormat="1">
      <c r="A84" s="6">
        <v>10088</v>
      </c>
      <c r="B84" s="7" t="s">
        <v>412</v>
      </c>
      <c r="C84" s="13" t="s">
        <v>413</v>
      </c>
      <c r="D84" s="6" t="s">
        <v>13</v>
      </c>
    </row>
    <row r="85" spans="1:4" s="9" customFormat="1" ht="27.6">
      <c r="A85" s="6">
        <v>10098</v>
      </c>
      <c r="B85" s="7" t="s">
        <v>414</v>
      </c>
      <c r="C85" s="13" t="s">
        <v>415</v>
      </c>
      <c r="D85" s="6" t="s">
        <v>13</v>
      </c>
    </row>
    <row r="86" spans="1:4" s="9" customFormat="1">
      <c r="A86" s="6">
        <v>10089</v>
      </c>
      <c r="B86" s="7" t="s">
        <v>416</v>
      </c>
      <c r="C86" s="13" t="s">
        <v>417</v>
      </c>
      <c r="D86" s="6" t="s">
        <v>13</v>
      </c>
    </row>
    <row r="87" spans="1:4" s="9" customFormat="1" ht="27.6">
      <c r="A87" s="6">
        <v>10090</v>
      </c>
      <c r="B87" s="7" t="s">
        <v>418</v>
      </c>
      <c r="C87" s="13" t="s">
        <v>419</v>
      </c>
      <c r="D87" s="6" t="s">
        <v>13</v>
      </c>
    </row>
    <row r="88" spans="1:4" s="9" customFormat="1">
      <c r="A88" s="6">
        <v>10091</v>
      </c>
      <c r="B88" s="7" t="s">
        <v>420</v>
      </c>
      <c r="C88" s="13" t="s">
        <v>421</v>
      </c>
      <c r="D88" s="6" t="s">
        <v>13</v>
      </c>
    </row>
    <row r="89" spans="1:4" s="9" customFormat="1">
      <c r="A89" s="6">
        <v>10092</v>
      </c>
      <c r="B89" s="7" t="s">
        <v>422</v>
      </c>
      <c r="C89" s="13" t="s">
        <v>423</v>
      </c>
      <c r="D89" s="6" t="s">
        <v>13</v>
      </c>
    </row>
    <row r="90" spans="1:4" s="9" customFormat="1">
      <c r="A90" s="6">
        <v>19996</v>
      </c>
      <c r="B90" s="7" t="s">
        <v>424</v>
      </c>
      <c r="C90" s="12" t="s">
        <v>425</v>
      </c>
      <c r="D90" s="6" t="s">
        <v>13</v>
      </c>
    </row>
    <row r="91" spans="1:4" s="9" customFormat="1">
      <c r="A91" s="6">
        <v>10093</v>
      </c>
      <c r="B91" s="7" t="s">
        <v>426</v>
      </c>
      <c r="C91" s="13" t="s">
        <v>427</v>
      </c>
      <c r="D91" s="6" t="s">
        <v>13</v>
      </c>
    </row>
    <row r="92" spans="1:4" s="9" customFormat="1">
      <c r="A92" s="6">
        <v>10094</v>
      </c>
      <c r="B92" s="7" t="s">
        <v>428</v>
      </c>
      <c r="C92" s="13" t="s">
        <v>429</v>
      </c>
      <c r="D92" s="6" t="s">
        <v>13</v>
      </c>
    </row>
    <row r="93" spans="1:4" s="9" customFormat="1">
      <c r="A93" s="6">
        <v>10095</v>
      </c>
      <c r="B93" s="7" t="s">
        <v>430</v>
      </c>
      <c r="C93" s="13" t="s">
        <v>431</v>
      </c>
      <c r="D93" s="6" t="s">
        <v>13</v>
      </c>
    </row>
    <row r="94" spans="1:4" s="9" customFormat="1">
      <c r="A94" s="6">
        <v>10096</v>
      </c>
      <c r="B94" s="7" t="s">
        <v>432</v>
      </c>
      <c r="C94" s="13" t="s">
        <v>433</v>
      </c>
      <c r="D94" s="6" t="s">
        <v>13</v>
      </c>
    </row>
    <row r="95" spans="1:4" s="9" customFormat="1">
      <c r="A95" s="6">
        <v>19997</v>
      </c>
      <c r="B95" s="7" t="s">
        <v>434</v>
      </c>
      <c r="C95" s="12" t="s">
        <v>435</v>
      </c>
      <c r="D95" s="6" t="s">
        <v>13</v>
      </c>
    </row>
    <row r="96" spans="1:4" s="9" customFormat="1" ht="27.6">
      <c r="A96" s="6">
        <v>10099</v>
      </c>
      <c r="B96" s="7" t="s">
        <v>436</v>
      </c>
      <c r="C96" s="13" t="s">
        <v>437</v>
      </c>
      <c r="D96" s="6" t="s">
        <v>13</v>
      </c>
    </row>
    <row r="97" spans="1:4" s="9" customFormat="1" ht="27.6">
      <c r="A97" s="6">
        <v>10097</v>
      </c>
      <c r="B97" s="7" t="s">
        <v>438</v>
      </c>
      <c r="C97" s="13" t="s">
        <v>439</v>
      </c>
      <c r="D97" s="6" t="s">
        <v>13</v>
      </c>
    </row>
    <row r="98" spans="1:4" s="9" customFormat="1">
      <c r="A98" s="6">
        <v>11418</v>
      </c>
      <c r="B98" s="7" t="s">
        <v>440</v>
      </c>
      <c r="C98" s="13" t="s">
        <v>441</v>
      </c>
      <c r="D98" s="6" t="s">
        <v>13</v>
      </c>
    </row>
    <row r="99" spans="1:4" s="9" customFormat="1">
      <c r="A99" s="6">
        <v>10100</v>
      </c>
      <c r="B99" s="7" t="s">
        <v>442</v>
      </c>
      <c r="C99" s="13" t="s">
        <v>443</v>
      </c>
      <c r="D99" s="6" t="s">
        <v>13</v>
      </c>
    </row>
    <row r="100" spans="1:4" s="9" customFormat="1">
      <c r="A100" s="6">
        <v>11417</v>
      </c>
      <c r="B100" s="7" t="s">
        <v>444</v>
      </c>
      <c r="C100" s="14" t="s">
        <v>445</v>
      </c>
      <c r="D100" s="6" t="s">
        <v>13</v>
      </c>
    </row>
    <row r="101" spans="1:4" s="9" customFormat="1">
      <c r="A101" s="6">
        <v>19998</v>
      </c>
      <c r="B101" s="7" t="s">
        <v>446</v>
      </c>
      <c r="C101" s="13" t="s">
        <v>447</v>
      </c>
      <c r="D101" s="6" t="s">
        <v>13</v>
      </c>
    </row>
  </sheetData>
  <pageMargins left="0.25" right="0.25" top="0.75" bottom="0.75" header="0.3" footer="0.3"/>
  <pageSetup orientation="portrait" r:id="rId1"/>
  <headerFooter>
    <oddFooter>&amp;R&amp;P of &amp;N&amp;LCopyright 2016 APQC</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99"/>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10004</v>
      </c>
      <c r="B2" s="7" t="s">
        <v>9</v>
      </c>
      <c r="C2" s="10" t="s">
        <v>10</v>
      </c>
      <c r="D2" s="6" t="s">
        <v>6</v>
      </c>
    </row>
    <row r="3" spans="1:4" s="9" customFormat="1">
      <c r="A3" s="6">
        <v>10101</v>
      </c>
      <c r="B3" s="7" t="s">
        <v>448</v>
      </c>
      <c r="C3" s="11" t="s">
        <v>449</v>
      </c>
      <c r="D3" s="6" t="s">
        <v>6</v>
      </c>
    </row>
    <row r="4" spans="1:4" s="9" customFormat="1">
      <c r="A4" s="6">
        <v>10106</v>
      </c>
      <c r="B4" s="7" t="s">
        <v>450</v>
      </c>
      <c r="C4" s="12" t="s">
        <v>451</v>
      </c>
      <c r="D4" s="6" t="s">
        <v>13</v>
      </c>
    </row>
    <row r="5" spans="1:4" s="9" customFormat="1">
      <c r="A5" s="6">
        <v>10108</v>
      </c>
      <c r="B5" s="7" t="s">
        <v>452</v>
      </c>
      <c r="C5" s="13" t="s">
        <v>453</v>
      </c>
      <c r="D5" s="6" t="s">
        <v>13</v>
      </c>
    </row>
    <row r="6" spans="1:4" s="9" customFormat="1">
      <c r="A6" s="6">
        <v>10109</v>
      </c>
      <c r="B6" s="7" t="s">
        <v>454</v>
      </c>
      <c r="C6" s="13" t="s">
        <v>455</v>
      </c>
      <c r="D6" s="6" t="s">
        <v>13</v>
      </c>
    </row>
    <row r="7" spans="1:4" s="9" customFormat="1">
      <c r="A7" s="6">
        <v>10110</v>
      </c>
      <c r="B7" s="7" t="s">
        <v>456</v>
      </c>
      <c r="C7" s="13" t="s">
        <v>457</v>
      </c>
      <c r="D7" s="6" t="s">
        <v>13</v>
      </c>
    </row>
    <row r="8" spans="1:4" s="9" customFormat="1" ht="27.6">
      <c r="A8" s="6">
        <v>10111</v>
      </c>
      <c r="B8" s="7" t="s">
        <v>458</v>
      </c>
      <c r="C8" s="13" t="s">
        <v>459</v>
      </c>
      <c r="D8" s="6" t="s">
        <v>13</v>
      </c>
    </row>
    <row r="9" spans="1:4" s="9" customFormat="1">
      <c r="A9" s="6">
        <v>10112</v>
      </c>
      <c r="B9" s="7" t="s">
        <v>460</v>
      </c>
      <c r="C9" s="13" t="s">
        <v>461</v>
      </c>
      <c r="D9" s="6" t="s">
        <v>13</v>
      </c>
    </row>
    <row r="10" spans="1:4" s="9" customFormat="1">
      <c r="A10" s="6">
        <v>10113</v>
      </c>
      <c r="B10" s="7" t="s">
        <v>462</v>
      </c>
      <c r="C10" s="13" t="s">
        <v>463</v>
      </c>
      <c r="D10" s="6" t="s">
        <v>13</v>
      </c>
    </row>
    <row r="11" spans="1:4" s="9" customFormat="1">
      <c r="A11" s="6">
        <v>10107</v>
      </c>
      <c r="B11" s="7" t="s">
        <v>464</v>
      </c>
      <c r="C11" s="12" t="s">
        <v>465</v>
      </c>
      <c r="D11" s="6" t="s">
        <v>6</v>
      </c>
    </row>
    <row r="12" spans="1:4" s="9" customFormat="1">
      <c r="A12" s="6">
        <v>10116</v>
      </c>
      <c r="B12" s="7" t="s">
        <v>466</v>
      </c>
      <c r="C12" s="13" t="s">
        <v>467</v>
      </c>
      <c r="D12" s="6" t="s">
        <v>13</v>
      </c>
    </row>
    <row r="13" spans="1:4" s="9" customFormat="1">
      <c r="A13" s="6">
        <v>10117</v>
      </c>
      <c r="B13" s="7" t="s">
        <v>468</v>
      </c>
      <c r="C13" s="13" t="s">
        <v>469</v>
      </c>
      <c r="D13" s="6" t="s">
        <v>13</v>
      </c>
    </row>
    <row r="14" spans="1:4" s="9" customFormat="1">
      <c r="A14" s="6">
        <v>18941</v>
      </c>
      <c r="B14" s="7" t="s">
        <v>470</v>
      </c>
      <c r="C14" s="14" t="s">
        <v>471</v>
      </c>
      <c r="D14" s="6" t="s">
        <v>13</v>
      </c>
    </row>
    <row r="15" spans="1:4" s="9" customFormat="1" ht="27.6">
      <c r="A15" s="6">
        <v>10118</v>
      </c>
      <c r="B15" s="7" t="s">
        <v>472</v>
      </c>
      <c r="C15" s="13" t="s">
        <v>473</v>
      </c>
      <c r="D15" s="6" t="s">
        <v>13</v>
      </c>
    </row>
    <row r="16" spans="1:4" s="9" customFormat="1">
      <c r="A16" s="6">
        <v>10119</v>
      </c>
      <c r="B16" s="7" t="s">
        <v>474</v>
      </c>
      <c r="C16" s="13" t="s">
        <v>475</v>
      </c>
      <c r="D16" s="6" t="s">
        <v>13</v>
      </c>
    </row>
    <row r="17" spans="1:4" s="9" customFormat="1">
      <c r="A17" s="6">
        <v>10102</v>
      </c>
      <c r="B17" s="7" t="s">
        <v>476</v>
      </c>
      <c r="C17" s="11" t="s">
        <v>477</v>
      </c>
      <c r="D17" s="6" t="s">
        <v>6</v>
      </c>
    </row>
    <row r="18" spans="1:4" s="9" customFormat="1">
      <c r="A18" s="6">
        <v>11168</v>
      </c>
      <c r="B18" s="7" t="s">
        <v>478</v>
      </c>
      <c r="C18" s="12" t="s">
        <v>479</v>
      </c>
      <c r="D18" s="6" t="s">
        <v>13</v>
      </c>
    </row>
    <row r="19" spans="1:4" s="9" customFormat="1">
      <c r="A19" s="6">
        <v>11169</v>
      </c>
      <c r="B19" s="7" t="s">
        <v>480</v>
      </c>
      <c r="C19" s="13" t="s">
        <v>481</v>
      </c>
      <c r="D19" s="6" t="s">
        <v>13</v>
      </c>
    </row>
    <row r="20" spans="1:4" s="9" customFormat="1" ht="27.6">
      <c r="A20" s="6">
        <v>11170</v>
      </c>
      <c r="B20" s="7" t="s">
        <v>482</v>
      </c>
      <c r="C20" s="13" t="s">
        <v>483</v>
      </c>
      <c r="D20" s="6" t="s">
        <v>13</v>
      </c>
    </row>
    <row r="21" spans="1:4" s="9" customFormat="1">
      <c r="A21" s="6">
        <v>11171</v>
      </c>
      <c r="B21" s="7" t="s">
        <v>484</v>
      </c>
      <c r="C21" s="13" t="s">
        <v>485</v>
      </c>
      <c r="D21" s="6" t="s">
        <v>13</v>
      </c>
    </row>
    <row r="22" spans="1:4" s="9" customFormat="1">
      <c r="A22" s="6">
        <v>11172</v>
      </c>
      <c r="B22" s="7" t="s">
        <v>486</v>
      </c>
      <c r="C22" s="13" t="s">
        <v>487</v>
      </c>
      <c r="D22" s="6" t="s">
        <v>13</v>
      </c>
    </row>
    <row r="23" spans="1:4" s="9" customFormat="1">
      <c r="A23" s="6">
        <v>10123</v>
      </c>
      <c r="B23" s="7" t="s">
        <v>488</v>
      </c>
      <c r="C23" s="12" t="s">
        <v>489</v>
      </c>
      <c r="D23" s="6" t="s">
        <v>13</v>
      </c>
    </row>
    <row r="24" spans="1:4" s="9" customFormat="1">
      <c r="A24" s="6">
        <v>13169</v>
      </c>
      <c r="B24" s="7" t="s">
        <v>490</v>
      </c>
      <c r="C24" s="13" t="s">
        <v>491</v>
      </c>
      <c r="D24" s="6" t="s">
        <v>13</v>
      </c>
    </row>
    <row r="25" spans="1:4" s="9" customFormat="1" ht="27.6">
      <c r="A25" s="6">
        <v>10124</v>
      </c>
      <c r="B25" s="7" t="s">
        <v>492</v>
      </c>
      <c r="C25" s="13" t="s">
        <v>493</v>
      </c>
      <c r="D25" s="6" t="s">
        <v>13</v>
      </c>
    </row>
    <row r="26" spans="1:4" s="9" customFormat="1">
      <c r="A26" s="6">
        <v>19999</v>
      </c>
      <c r="B26" s="7" t="s">
        <v>494</v>
      </c>
      <c r="C26" s="13" t="s">
        <v>495</v>
      </c>
      <c r="D26" s="6" t="s">
        <v>13</v>
      </c>
    </row>
    <row r="27" spans="1:4" s="9" customFormat="1">
      <c r="A27" s="6">
        <v>10125</v>
      </c>
      <c r="B27" s="7" t="s">
        <v>496</v>
      </c>
      <c r="C27" s="13" t="s">
        <v>497</v>
      </c>
      <c r="D27" s="6" t="s">
        <v>13</v>
      </c>
    </row>
    <row r="28" spans="1:4" s="9" customFormat="1">
      <c r="A28" s="6">
        <v>20000</v>
      </c>
      <c r="B28" s="7" t="s">
        <v>498</v>
      </c>
      <c r="C28" s="12" t="s">
        <v>499</v>
      </c>
      <c r="D28" s="6" t="s">
        <v>13</v>
      </c>
    </row>
    <row r="29" spans="1:4" s="9" customFormat="1">
      <c r="A29" s="6">
        <v>20001</v>
      </c>
      <c r="B29" s="7" t="s">
        <v>500</v>
      </c>
      <c r="C29" s="13" t="s">
        <v>501</v>
      </c>
      <c r="D29" s="6" t="s">
        <v>13</v>
      </c>
    </row>
    <row r="30" spans="1:4" s="9" customFormat="1">
      <c r="A30" s="6">
        <v>20002</v>
      </c>
      <c r="B30" s="7" t="s">
        <v>502</v>
      </c>
      <c r="C30" s="13" t="s">
        <v>503</v>
      </c>
      <c r="D30" s="6" t="s">
        <v>13</v>
      </c>
    </row>
    <row r="31" spans="1:4" s="9" customFormat="1">
      <c r="A31" s="6">
        <v>10127</v>
      </c>
      <c r="B31" s="7" t="s">
        <v>504</v>
      </c>
      <c r="C31" s="13" t="s">
        <v>505</v>
      </c>
      <c r="D31" s="6" t="s">
        <v>13</v>
      </c>
    </row>
    <row r="32" spans="1:4" s="9" customFormat="1">
      <c r="A32" s="6">
        <v>10128</v>
      </c>
      <c r="B32" s="7" t="s">
        <v>506</v>
      </c>
      <c r="C32" s="13" t="s">
        <v>507</v>
      </c>
      <c r="D32" s="6" t="s">
        <v>13</v>
      </c>
    </row>
    <row r="33" spans="1:4" s="9" customFormat="1">
      <c r="A33" s="6">
        <v>20003</v>
      </c>
      <c r="B33" s="7" t="s">
        <v>508</v>
      </c>
      <c r="C33" s="13" t="s">
        <v>509</v>
      </c>
      <c r="D33" s="6" t="s">
        <v>13</v>
      </c>
    </row>
    <row r="34" spans="1:4" s="9" customFormat="1">
      <c r="A34" s="6">
        <v>10126</v>
      </c>
      <c r="B34" s="7" t="s">
        <v>510</v>
      </c>
      <c r="C34" s="13" t="s">
        <v>511</v>
      </c>
      <c r="D34" s="6" t="s">
        <v>13</v>
      </c>
    </row>
    <row r="35" spans="1:4" s="9" customFormat="1" ht="27.6">
      <c r="A35" s="6">
        <v>20004</v>
      </c>
      <c r="B35" s="7" t="s">
        <v>512</v>
      </c>
      <c r="C35" s="13" t="s">
        <v>513</v>
      </c>
      <c r="D35" s="6" t="s">
        <v>13</v>
      </c>
    </row>
    <row r="36" spans="1:4" s="9" customFormat="1">
      <c r="A36" s="6">
        <v>16590</v>
      </c>
      <c r="B36" s="7" t="s">
        <v>514</v>
      </c>
      <c r="C36" s="14" t="s">
        <v>515</v>
      </c>
      <c r="D36" s="6" t="s">
        <v>13</v>
      </c>
    </row>
    <row r="37" spans="1:4" s="9" customFormat="1">
      <c r="A37" s="6">
        <v>16591</v>
      </c>
      <c r="B37" s="7" t="s">
        <v>516</v>
      </c>
      <c r="C37" s="14" t="s">
        <v>517</v>
      </c>
      <c r="D37" s="6" t="s">
        <v>13</v>
      </c>
    </row>
    <row r="38" spans="1:4" s="9" customFormat="1">
      <c r="A38" s="6">
        <v>16592</v>
      </c>
      <c r="B38" s="7" t="s">
        <v>518</v>
      </c>
      <c r="C38" s="14" t="s">
        <v>519</v>
      </c>
      <c r="D38" s="6" t="s">
        <v>13</v>
      </c>
    </row>
    <row r="39" spans="1:4" s="9" customFormat="1">
      <c r="A39" s="6">
        <v>20005</v>
      </c>
      <c r="B39" s="7" t="s">
        <v>520</v>
      </c>
      <c r="C39" s="13" t="s">
        <v>521</v>
      </c>
      <c r="D39" s="6" t="s">
        <v>13</v>
      </c>
    </row>
    <row r="40" spans="1:4" s="9" customFormat="1">
      <c r="A40" s="6">
        <v>20006</v>
      </c>
      <c r="B40" s="7" t="s">
        <v>522</v>
      </c>
      <c r="C40" s="12" t="s">
        <v>523</v>
      </c>
      <c r="D40" s="6" t="s">
        <v>13</v>
      </c>
    </row>
    <row r="41" spans="1:4" s="9" customFormat="1">
      <c r="A41" s="6">
        <v>16573</v>
      </c>
      <c r="B41" s="7" t="s">
        <v>524</v>
      </c>
      <c r="C41" s="13" t="s">
        <v>525</v>
      </c>
      <c r="D41" s="6" t="s">
        <v>13</v>
      </c>
    </row>
    <row r="42" spans="1:4" s="9" customFormat="1">
      <c r="A42" s="6">
        <v>16574</v>
      </c>
      <c r="B42" s="7" t="s">
        <v>526</v>
      </c>
      <c r="C42" s="13" t="s">
        <v>527</v>
      </c>
      <c r="D42" s="6" t="s">
        <v>13</v>
      </c>
    </row>
    <row r="43" spans="1:4" s="9" customFormat="1">
      <c r="A43" s="6">
        <v>16575</v>
      </c>
      <c r="B43" s="7" t="s">
        <v>528</v>
      </c>
      <c r="C43" s="13" t="s">
        <v>529</v>
      </c>
      <c r="D43" s="6" t="s">
        <v>13</v>
      </c>
    </row>
    <row r="44" spans="1:4" s="9" customFormat="1">
      <c r="A44" s="6">
        <v>16500</v>
      </c>
      <c r="B44" s="7" t="s">
        <v>530</v>
      </c>
      <c r="C44" s="13" t="s">
        <v>531</v>
      </c>
      <c r="D44" s="6" t="s">
        <v>13</v>
      </c>
    </row>
    <row r="45" spans="1:4" s="9" customFormat="1">
      <c r="A45" s="6">
        <v>16501</v>
      </c>
      <c r="B45" s="7" t="s">
        <v>532</v>
      </c>
      <c r="C45" s="13" t="s">
        <v>533</v>
      </c>
      <c r="D45" s="6" t="s">
        <v>13</v>
      </c>
    </row>
    <row r="46" spans="1:4" s="9" customFormat="1">
      <c r="A46" s="6">
        <v>16848</v>
      </c>
      <c r="B46" s="7" t="s">
        <v>534</v>
      </c>
      <c r="C46" s="12" t="s">
        <v>535</v>
      </c>
      <c r="D46" s="6" t="s">
        <v>13</v>
      </c>
    </row>
    <row r="47" spans="1:4" s="9" customFormat="1">
      <c r="A47" s="6">
        <v>16849</v>
      </c>
      <c r="B47" s="7" t="s">
        <v>536</v>
      </c>
      <c r="C47" s="13" t="s">
        <v>537</v>
      </c>
      <c r="D47" s="6" t="s">
        <v>13</v>
      </c>
    </row>
    <row r="48" spans="1:4" s="9" customFormat="1">
      <c r="A48" s="6">
        <v>16850</v>
      </c>
      <c r="B48" s="7" t="s">
        <v>538</v>
      </c>
      <c r="C48" s="13" t="s">
        <v>539</v>
      </c>
      <c r="D48" s="6" t="s">
        <v>13</v>
      </c>
    </row>
    <row r="49" spans="1:4" s="9" customFormat="1">
      <c r="A49" s="6">
        <v>16851</v>
      </c>
      <c r="B49" s="7" t="s">
        <v>540</v>
      </c>
      <c r="C49" s="13" t="s">
        <v>541</v>
      </c>
      <c r="D49" s="6" t="s">
        <v>13</v>
      </c>
    </row>
    <row r="50" spans="1:4" s="9" customFormat="1">
      <c r="A50" s="6">
        <v>16852</v>
      </c>
      <c r="B50" s="7" t="s">
        <v>542</v>
      </c>
      <c r="C50" s="13" t="s">
        <v>543</v>
      </c>
      <c r="D50" s="6" t="s">
        <v>13</v>
      </c>
    </row>
    <row r="51" spans="1:4" s="9" customFormat="1">
      <c r="A51" s="6">
        <v>16853</v>
      </c>
      <c r="B51" s="7" t="s">
        <v>544</v>
      </c>
      <c r="C51" s="13" t="s">
        <v>545</v>
      </c>
      <c r="D51" s="6" t="s">
        <v>13</v>
      </c>
    </row>
    <row r="52" spans="1:4" s="9" customFormat="1">
      <c r="A52" s="6">
        <v>16854</v>
      </c>
      <c r="B52" s="7" t="s">
        <v>546</v>
      </c>
      <c r="C52" s="13" t="s">
        <v>547</v>
      </c>
      <c r="D52" s="6" t="s">
        <v>13</v>
      </c>
    </row>
    <row r="53" spans="1:4" s="9" customFormat="1">
      <c r="A53" s="6">
        <v>16855</v>
      </c>
      <c r="B53" s="7" t="s">
        <v>548</v>
      </c>
      <c r="C53" s="13" t="s">
        <v>549</v>
      </c>
      <c r="D53" s="6" t="s">
        <v>13</v>
      </c>
    </row>
    <row r="54" spans="1:4" s="9" customFormat="1">
      <c r="A54" s="6">
        <v>18627</v>
      </c>
      <c r="B54" s="7" t="s">
        <v>550</v>
      </c>
      <c r="C54" s="13" t="s">
        <v>551</v>
      </c>
      <c r="D54" s="6" t="s">
        <v>13</v>
      </c>
    </row>
    <row r="55" spans="1:4" s="9" customFormat="1">
      <c r="A55" s="6">
        <v>18924</v>
      </c>
      <c r="B55" s="7" t="s">
        <v>552</v>
      </c>
      <c r="C55" s="12" t="s">
        <v>553</v>
      </c>
      <c r="D55" s="6" t="s">
        <v>13</v>
      </c>
    </row>
    <row r="56" spans="1:4" s="9" customFormat="1">
      <c r="A56" s="6">
        <v>20007</v>
      </c>
      <c r="B56" s="7" t="s">
        <v>554</v>
      </c>
      <c r="C56" s="13" t="s">
        <v>555</v>
      </c>
      <c r="D56" s="6" t="s">
        <v>13</v>
      </c>
    </row>
    <row r="57" spans="1:4" s="9" customFormat="1">
      <c r="A57" s="6">
        <v>18925</v>
      </c>
      <c r="B57" s="7" t="s">
        <v>556</v>
      </c>
      <c r="C57" s="13" t="s">
        <v>557</v>
      </c>
      <c r="D57" s="6" t="s">
        <v>13</v>
      </c>
    </row>
    <row r="58" spans="1:4" s="9" customFormat="1">
      <c r="A58" s="6">
        <v>18926</v>
      </c>
      <c r="B58" s="7" t="s">
        <v>558</v>
      </c>
      <c r="C58" s="13" t="s">
        <v>559</v>
      </c>
      <c r="D58" s="6" t="s">
        <v>13</v>
      </c>
    </row>
    <row r="59" spans="1:4" s="9" customFormat="1" ht="27.6">
      <c r="A59" s="6">
        <v>16633</v>
      </c>
      <c r="B59" s="7" t="s">
        <v>560</v>
      </c>
      <c r="C59" s="13" t="s">
        <v>561</v>
      </c>
      <c r="D59" s="6" t="s">
        <v>13</v>
      </c>
    </row>
    <row r="60" spans="1:4" s="9" customFormat="1" ht="27.6">
      <c r="A60" s="6">
        <v>18927</v>
      </c>
      <c r="B60" s="7" t="s">
        <v>562</v>
      </c>
      <c r="C60" s="13" t="s">
        <v>563</v>
      </c>
      <c r="D60" s="6" t="s">
        <v>13</v>
      </c>
    </row>
    <row r="61" spans="1:4" s="9" customFormat="1">
      <c r="A61" s="6">
        <v>20008</v>
      </c>
      <c r="B61" s="7" t="s">
        <v>564</v>
      </c>
      <c r="C61" s="11" t="s">
        <v>565</v>
      </c>
      <c r="D61" s="6" t="s">
        <v>13</v>
      </c>
    </row>
    <row r="62" spans="1:4" s="9" customFormat="1" ht="27.6">
      <c r="A62" s="6">
        <v>10148</v>
      </c>
      <c r="B62" s="7" t="s">
        <v>566</v>
      </c>
      <c r="C62" s="12" t="s">
        <v>567</v>
      </c>
      <c r="D62" s="6" t="s">
        <v>13</v>
      </c>
    </row>
    <row r="63" spans="1:4" s="9" customFormat="1">
      <c r="A63" s="6">
        <v>10149</v>
      </c>
      <c r="B63" s="7" t="s">
        <v>568</v>
      </c>
      <c r="C63" s="12" t="s">
        <v>569</v>
      </c>
      <c r="D63" s="6" t="s">
        <v>6</v>
      </c>
    </row>
    <row r="64" spans="1:4" s="9" customFormat="1">
      <c r="A64" s="6">
        <v>10155</v>
      </c>
      <c r="B64" s="7" t="s">
        <v>570</v>
      </c>
      <c r="C64" s="13" t="s">
        <v>571</v>
      </c>
      <c r="D64" s="6" t="s">
        <v>13</v>
      </c>
    </row>
    <row r="65" spans="1:4" s="9" customFormat="1">
      <c r="A65" s="6">
        <v>10156</v>
      </c>
      <c r="B65" s="7" t="s">
        <v>572</v>
      </c>
      <c r="C65" s="13" t="s">
        <v>573</v>
      </c>
      <c r="D65" s="6" t="s">
        <v>13</v>
      </c>
    </row>
    <row r="66" spans="1:4" s="9" customFormat="1">
      <c r="A66" s="6">
        <v>10157</v>
      </c>
      <c r="B66" s="7" t="s">
        <v>574</v>
      </c>
      <c r="C66" s="13" t="s">
        <v>575</v>
      </c>
      <c r="D66" s="6" t="s">
        <v>13</v>
      </c>
    </row>
    <row r="67" spans="1:4" s="9" customFormat="1">
      <c r="A67" s="6">
        <v>17683</v>
      </c>
      <c r="B67" s="7" t="s">
        <v>576</v>
      </c>
      <c r="C67" s="13" t="s">
        <v>577</v>
      </c>
      <c r="D67" s="6" t="s">
        <v>13</v>
      </c>
    </row>
    <row r="68" spans="1:4" s="9" customFormat="1">
      <c r="A68" s="6">
        <v>10151</v>
      </c>
      <c r="B68" s="7" t="s">
        <v>578</v>
      </c>
      <c r="C68" s="12" t="s">
        <v>579</v>
      </c>
      <c r="D68" s="6" t="s">
        <v>6</v>
      </c>
    </row>
    <row r="69" spans="1:4" s="9" customFormat="1" ht="27.6">
      <c r="A69" s="6">
        <v>20009</v>
      </c>
      <c r="B69" s="7" t="s">
        <v>580</v>
      </c>
      <c r="C69" s="13" t="s">
        <v>581</v>
      </c>
      <c r="D69" s="6" t="s">
        <v>13</v>
      </c>
    </row>
    <row r="70" spans="1:4" s="9" customFormat="1">
      <c r="A70" s="6">
        <v>18948</v>
      </c>
      <c r="B70" s="7" t="s">
        <v>582</v>
      </c>
      <c r="C70" s="13" t="s">
        <v>583</v>
      </c>
      <c r="D70" s="6" t="s">
        <v>13</v>
      </c>
    </row>
    <row r="71" spans="1:4" s="9" customFormat="1">
      <c r="A71" s="6">
        <v>10163</v>
      </c>
      <c r="B71" s="7" t="s">
        <v>584</v>
      </c>
      <c r="C71" s="13" t="s">
        <v>585</v>
      </c>
      <c r="D71" s="6" t="s">
        <v>13</v>
      </c>
    </row>
    <row r="72" spans="1:4" s="9" customFormat="1">
      <c r="A72" s="6">
        <v>10164</v>
      </c>
      <c r="B72" s="7" t="s">
        <v>586</v>
      </c>
      <c r="C72" s="13" t="s">
        <v>587</v>
      </c>
      <c r="D72" s="6" t="s">
        <v>13</v>
      </c>
    </row>
    <row r="73" spans="1:4" s="9" customFormat="1">
      <c r="A73" s="6">
        <v>10165</v>
      </c>
      <c r="B73" s="7" t="s">
        <v>588</v>
      </c>
      <c r="C73" s="13" t="s">
        <v>589</v>
      </c>
      <c r="D73" s="6" t="s">
        <v>13</v>
      </c>
    </row>
    <row r="74" spans="1:4" s="9" customFormat="1">
      <c r="A74" s="6">
        <v>10166</v>
      </c>
      <c r="B74" s="7" t="s">
        <v>590</v>
      </c>
      <c r="C74" s="13" t="s">
        <v>591</v>
      </c>
      <c r="D74" s="6" t="s">
        <v>13</v>
      </c>
    </row>
    <row r="75" spans="1:4" s="9" customFormat="1">
      <c r="A75" s="6">
        <v>11495</v>
      </c>
      <c r="B75" s="7" t="s">
        <v>592</v>
      </c>
      <c r="C75" s="13" t="s">
        <v>593</v>
      </c>
      <c r="D75" s="6" t="s">
        <v>13</v>
      </c>
    </row>
    <row r="76" spans="1:4" s="9" customFormat="1">
      <c r="A76" s="6">
        <v>11496</v>
      </c>
      <c r="B76" s="7" t="s">
        <v>594</v>
      </c>
      <c r="C76" s="13" t="s">
        <v>595</v>
      </c>
      <c r="D76" s="6" t="s">
        <v>13</v>
      </c>
    </row>
    <row r="77" spans="1:4" s="9" customFormat="1">
      <c r="A77" s="6">
        <v>11497</v>
      </c>
      <c r="B77" s="7" t="s">
        <v>596</v>
      </c>
      <c r="C77" s="13" t="s">
        <v>597</v>
      </c>
      <c r="D77" s="6" t="s">
        <v>13</v>
      </c>
    </row>
    <row r="78" spans="1:4" s="9" customFormat="1">
      <c r="A78" s="6">
        <v>17684</v>
      </c>
      <c r="B78" s="7" t="s">
        <v>598</v>
      </c>
      <c r="C78" s="13" t="s">
        <v>599</v>
      </c>
      <c r="D78" s="6" t="s">
        <v>13</v>
      </c>
    </row>
    <row r="79" spans="1:4" s="9" customFormat="1">
      <c r="A79" s="6">
        <v>20010</v>
      </c>
      <c r="B79" s="7" t="s">
        <v>600</v>
      </c>
      <c r="C79" s="12" t="s">
        <v>601</v>
      </c>
      <c r="D79" s="6" t="s">
        <v>13</v>
      </c>
    </row>
    <row r="80" spans="1:4" s="9" customFormat="1">
      <c r="A80" s="6">
        <v>10167</v>
      </c>
      <c r="B80" s="7" t="s">
        <v>602</v>
      </c>
      <c r="C80" s="13" t="s">
        <v>603</v>
      </c>
      <c r="D80" s="6" t="s">
        <v>13</v>
      </c>
    </row>
    <row r="81" spans="1:4" s="9" customFormat="1">
      <c r="A81" s="6">
        <v>10159</v>
      </c>
      <c r="B81" s="7" t="s">
        <v>604</v>
      </c>
      <c r="C81" s="13" t="s">
        <v>605</v>
      </c>
      <c r="D81" s="6" t="s">
        <v>13</v>
      </c>
    </row>
    <row r="82" spans="1:4" s="9" customFormat="1">
      <c r="A82" s="6">
        <v>10160</v>
      </c>
      <c r="B82" s="7" t="s">
        <v>606</v>
      </c>
      <c r="C82" s="13" t="s">
        <v>607</v>
      </c>
      <c r="D82" s="6" t="s">
        <v>13</v>
      </c>
    </row>
    <row r="83" spans="1:4" s="9" customFormat="1">
      <c r="A83" s="6">
        <v>10168</v>
      </c>
      <c r="B83" s="7" t="s">
        <v>608</v>
      </c>
      <c r="C83" s="13" t="s">
        <v>609</v>
      </c>
      <c r="D83" s="6" t="s">
        <v>13</v>
      </c>
    </row>
    <row r="84" spans="1:4" s="9" customFormat="1">
      <c r="A84" s="6">
        <v>10169</v>
      </c>
      <c r="B84" s="7" t="s">
        <v>610</v>
      </c>
      <c r="C84" s="13" t="s">
        <v>611</v>
      </c>
      <c r="D84" s="6" t="s">
        <v>13</v>
      </c>
    </row>
    <row r="85" spans="1:4" s="9" customFormat="1">
      <c r="A85" s="6">
        <v>10170</v>
      </c>
      <c r="B85" s="7" t="s">
        <v>612</v>
      </c>
      <c r="C85" s="13" t="s">
        <v>613</v>
      </c>
      <c r="D85" s="6" t="s">
        <v>13</v>
      </c>
    </row>
    <row r="86" spans="1:4" s="9" customFormat="1">
      <c r="A86" s="6">
        <v>10171</v>
      </c>
      <c r="B86" s="7" t="s">
        <v>614</v>
      </c>
      <c r="C86" s="13" t="s">
        <v>615</v>
      </c>
      <c r="D86" s="6" t="s">
        <v>13</v>
      </c>
    </row>
    <row r="87" spans="1:4" s="9" customFormat="1">
      <c r="A87" s="6">
        <v>10172</v>
      </c>
      <c r="B87" s="7" t="s">
        <v>616</v>
      </c>
      <c r="C87" s="13" t="s">
        <v>617</v>
      </c>
      <c r="D87" s="6" t="s">
        <v>13</v>
      </c>
    </row>
    <row r="88" spans="1:4" s="9" customFormat="1">
      <c r="A88" s="6">
        <v>10153</v>
      </c>
      <c r="B88" s="7" t="s">
        <v>618</v>
      </c>
      <c r="C88" s="12" t="s">
        <v>619</v>
      </c>
      <c r="D88" s="6" t="s">
        <v>6</v>
      </c>
    </row>
    <row r="89" spans="1:4" s="9" customFormat="1">
      <c r="A89" s="6">
        <v>10173</v>
      </c>
      <c r="B89" s="7" t="s">
        <v>620</v>
      </c>
      <c r="C89" s="13" t="s">
        <v>621</v>
      </c>
      <c r="D89" s="6" t="s">
        <v>13</v>
      </c>
    </row>
    <row r="90" spans="1:4" s="9" customFormat="1">
      <c r="A90" s="6">
        <v>10174</v>
      </c>
      <c r="B90" s="7" t="s">
        <v>622</v>
      </c>
      <c r="C90" s="13" t="s">
        <v>623</v>
      </c>
      <c r="D90" s="6" t="s">
        <v>13</v>
      </c>
    </row>
    <row r="91" spans="1:4" s="9" customFormat="1">
      <c r="A91" s="6">
        <v>10175</v>
      </c>
      <c r="B91" s="7" t="s">
        <v>624</v>
      </c>
      <c r="C91" s="13" t="s">
        <v>625</v>
      </c>
      <c r="D91" s="6" t="s">
        <v>13</v>
      </c>
    </row>
    <row r="92" spans="1:4" s="9" customFormat="1">
      <c r="A92" s="6">
        <v>10176</v>
      </c>
      <c r="B92" s="7" t="s">
        <v>626</v>
      </c>
      <c r="C92" s="13" t="s">
        <v>627</v>
      </c>
      <c r="D92" s="6" t="s">
        <v>13</v>
      </c>
    </row>
    <row r="93" spans="1:4" s="9" customFormat="1" ht="27.6">
      <c r="A93" s="6">
        <v>10177</v>
      </c>
      <c r="B93" s="7" t="s">
        <v>628</v>
      </c>
      <c r="C93" s="13" t="s">
        <v>629</v>
      </c>
      <c r="D93" s="6" t="s">
        <v>13</v>
      </c>
    </row>
    <row r="94" spans="1:4" s="9" customFormat="1">
      <c r="A94" s="6">
        <v>16613</v>
      </c>
      <c r="B94" s="7" t="s">
        <v>630</v>
      </c>
      <c r="C94" s="12" t="s">
        <v>631</v>
      </c>
      <c r="D94" s="6" t="s">
        <v>13</v>
      </c>
    </row>
    <row r="95" spans="1:4" s="9" customFormat="1">
      <c r="A95" s="6">
        <v>16627</v>
      </c>
      <c r="B95" s="7" t="s">
        <v>632</v>
      </c>
      <c r="C95" s="13" t="s">
        <v>633</v>
      </c>
      <c r="D95" s="6" t="s">
        <v>13</v>
      </c>
    </row>
    <row r="96" spans="1:4" s="9" customFormat="1">
      <c r="A96" s="6">
        <v>16614</v>
      </c>
      <c r="B96" s="7" t="s">
        <v>634</v>
      </c>
      <c r="C96" s="13" t="s">
        <v>635</v>
      </c>
      <c r="D96" s="6" t="s">
        <v>13</v>
      </c>
    </row>
    <row r="97" spans="1:4" s="9" customFormat="1">
      <c r="A97" s="6">
        <v>16615</v>
      </c>
      <c r="B97" s="7" t="s">
        <v>636</v>
      </c>
      <c r="C97" s="13" t="s">
        <v>637</v>
      </c>
      <c r="D97" s="6" t="s">
        <v>13</v>
      </c>
    </row>
    <row r="98" spans="1:4" s="9" customFormat="1">
      <c r="A98" s="6">
        <v>16616</v>
      </c>
      <c r="B98" s="7" t="s">
        <v>638</v>
      </c>
      <c r="C98" s="13" t="s">
        <v>639</v>
      </c>
      <c r="D98" s="6" t="s">
        <v>13</v>
      </c>
    </row>
    <row r="99" spans="1:4" s="9" customFormat="1" ht="27.6">
      <c r="A99" s="6">
        <v>16617</v>
      </c>
      <c r="B99" s="7" t="s">
        <v>640</v>
      </c>
      <c r="C99" s="13" t="s">
        <v>641</v>
      </c>
      <c r="D99" s="6" t="s">
        <v>13</v>
      </c>
    </row>
    <row r="100" spans="1:4" s="9" customFormat="1">
      <c r="A100" s="6">
        <v>10154</v>
      </c>
      <c r="B100" s="7" t="s">
        <v>642</v>
      </c>
      <c r="C100" s="12" t="s">
        <v>643</v>
      </c>
      <c r="D100" s="6" t="s">
        <v>13</v>
      </c>
    </row>
    <row r="101" spans="1:4" s="9" customFormat="1">
      <c r="A101" s="6">
        <v>10178</v>
      </c>
      <c r="B101" s="7" t="s">
        <v>644</v>
      </c>
      <c r="C101" s="13" t="s">
        <v>645</v>
      </c>
      <c r="D101" s="6" t="s">
        <v>13</v>
      </c>
    </row>
    <row r="102" spans="1:4" s="9" customFormat="1">
      <c r="A102" s="6">
        <v>10179</v>
      </c>
      <c r="B102" s="7" t="s">
        <v>646</v>
      </c>
      <c r="C102" s="13" t="s">
        <v>647</v>
      </c>
      <c r="D102" s="6" t="s">
        <v>13</v>
      </c>
    </row>
    <row r="103" spans="1:4" s="9" customFormat="1">
      <c r="A103" s="6">
        <v>10180</v>
      </c>
      <c r="B103" s="7" t="s">
        <v>648</v>
      </c>
      <c r="C103" s="13" t="s">
        <v>649</v>
      </c>
      <c r="D103" s="6" t="s">
        <v>13</v>
      </c>
    </row>
    <row r="104" spans="1:4" s="9" customFormat="1">
      <c r="A104" s="6">
        <v>10181</v>
      </c>
      <c r="B104" s="7" t="s">
        <v>650</v>
      </c>
      <c r="C104" s="13" t="s">
        <v>651</v>
      </c>
      <c r="D104" s="6" t="s">
        <v>13</v>
      </c>
    </row>
    <row r="105" spans="1:4" s="9" customFormat="1">
      <c r="A105" s="6">
        <v>16629</v>
      </c>
      <c r="B105" s="7" t="s">
        <v>652</v>
      </c>
      <c r="C105" s="12" t="s">
        <v>653</v>
      </c>
      <c r="D105" s="6" t="s">
        <v>13</v>
      </c>
    </row>
    <row r="106" spans="1:4" s="9" customFormat="1">
      <c r="A106" s="6">
        <v>16630</v>
      </c>
      <c r="B106" s="7" t="s">
        <v>654</v>
      </c>
      <c r="C106" s="13" t="s">
        <v>655</v>
      </c>
      <c r="D106" s="6" t="s">
        <v>13</v>
      </c>
    </row>
    <row r="107" spans="1:4" s="9" customFormat="1">
      <c r="A107" s="6">
        <v>18130</v>
      </c>
      <c r="B107" s="7" t="s">
        <v>656</v>
      </c>
      <c r="C107" s="13" t="s">
        <v>657</v>
      </c>
      <c r="D107" s="6" t="s">
        <v>13</v>
      </c>
    </row>
    <row r="108" spans="1:4" s="9" customFormat="1">
      <c r="A108" s="6">
        <v>10103</v>
      </c>
      <c r="B108" s="7" t="s">
        <v>658</v>
      </c>
      <c r="C108" s="11" t="s">
        <v>659</v>
      </c>
      <c r="D108" s="6" t="s">
        <v>6</v>
      </c>
    </row>
    <row r="109" spans="1:4" s="9" customFormat="1">
      <c r="A109" s="6">
        <v>10129</v>
      </c>
      <c r="B109" s="7" t="s">
        <v>660</v>
      </c>
      <c r="C109" s="12" t="s">
        <v>661</v>
      </c>
      <c r="D109" s="6" t="s">
        <v>6</v>
      </c>
    </row>
    <row r="110" spans="1:4" s="9" customFormat="1">
      <c r="A110" s="6">
        <v>10134</v>
      </c>
      <c r="B110" s="7" t="s">
        <v>662</v>
      </c>
      <c r="C110" s="13" t="s">
        <v>663</v>
      </c>
      <c r="D110" s="6" t="s">
        <v>13</v>
      </c>
    </row>
    <row r="111" spans="1:4" s="9" customFormat="1">
      <c r="A111" s="6">
        <v>10135</v>
      </c>
      <c r="B111" s="7" t="s">
        <v>664</v>
      </c>
      <c r="C111" s="13" t="s">
        <v>665</v>
      </c>
      <c r="D111" s="6" t="s">
        <v>13</v>
      </c>
    </row>
    <row r="112" spans="1:4" s="9" customFormat="1">
      <c r="A112" s="6">
        <v>10136</v>
      </c>
      <c r="B112" s="7" t="s">
        <v>666</v>
      </c>
      <c r="C112" s="13" t="s">
        <v>667</v>
      </c>
      <c r="D112" s="6" t="s">
        <v>13</v>
      </c>
    </row>
    <row r="113" spans="1:4" s="9" customFormat="1">
      <c r="A113" s="6">
        <v>10137</v>
      </c>
      <c r="B113" s="7" t="s">
        <v>668</v>
      </c>
      <c r="C113" s="13" t="s">
        <v>669</v>
      </c>
      <c r="D113" s="6" t="s">
        <v>13</v>
      </c>
    </row>
    <row r="114" spans="1:4" s="9" customFormat="1">
      <c r="A114" s="6">
        <v>10130</v>
      </c>
      <c r="B114" s="7" t="s">
        <v>670</v>
      </c>
      <c r="C114" s="12" t="s">
        <v>671</v>
      </c>
      <c r="D114" s="6" t="s">
        <v>13</v>
      </c>
    </row>
    <row r="115" spans="1:4" s="9" customFormat="1">
      <c r="A115" s="6">
        <v>10138</v>
      </c>
      <c r="B115" s="7" t="s">
        <v>672</v>
      </c>
      <c r="C115" s="13" t="s">
        <v>673</v>
      </c>
      <c r="D115" s="6" t="s">
        <v>13</v>
      </c>
    </row>
    <row r="116" spans="1:4" s="9" customFormat="1" ht="27.6">
      <c r="A116" s="6">
        <v>10139</v>
      </c>
      <c r="B116" s="7" t="s">
        <v>674</v>
      </c>
      <c r="C116" s="13" t="s">
        <v>675</v>
      </c>
      <c r="D116" s="6" t="s">
        <v>13</v>
      </c>
    </row>
    <row r="117" spans="1:4" s="9" customFormat="1">
      <c r="A117" s="6">
        <v>10140</v>
      </c>
      <c r="B117" s="7" t="s">
        <v>676</v>
      </c>
      <c r="C117" s="13" t="s">
        <v>677</v>
      </c>
      <c r="D117" s="6" t="s">
        <v>13</v>
      </c>
    </row>
    <row r="118" spans="1:4" s="9" customFormat="1" ht="27.6">
      <c r="A118" s="6">
        <v>11465</v>
      </c>
      <c r="B118" s="7" t="s">
        <v>678</v>
      </c>
      <c r="C118" s="13" t="s">
        <v>679</v>
      </c>
      <c r="D118" s="6" t="s">
        <v>13</v>
      </c>
    </row>
    <row r="119" spans="1:4" s="9" customFormat="1">
      <c r="A119" s="6">
        <v>11521</v>
      </c>
      <c r="B119" s="7" t="s">
        <v>680</v>
      </c>
      <c r="C119" s="13" t="s">
        <v>681</v>
      </c>
      <c r="D119" s="6" t="s">
        <v>13</v>
      </c>
    </row>
    <row r="120" spans="1:4" s="9" customFormat="1">
      <c r="A120" s="6">
        <v>11466</v>
      </c>
      <c r="B120" s="7" t="s">
        <v>682</v>
      </c>
      <c r="C120" s="13" t="s">
        <v>683</v>
      </c>
      <c r="D120" s="6" t="s">
        <v>13</v>
      </c>
    </row>
    <row r="121" spans="1:4" s="9" customFormat="1">
      <c r="A121" s="6">
        <v>10141</v>
      </c>
      <c r="B121" s="7" t="s">
        <v>684</v>
      </c>
      <c r="C121" s="13" t="s">
        <v>685</v>
      </c>
      <c r="D121" s="6" t="s">
        <v>13</v>
      </c>
    </row>
    <row r="122" spans="1:4" s="9" customFormat="1">
      <c r="A122" s="6">
        <v>10142</v>
      </c>
      <c r="B122" s="7" t="s">
        <v>686</v>
      </c>
      <c r="C122" s="13" t="s">
        <v>687</v>
      </c>
      <c r="D122" s="6" t="s">
        <v>13</v>
      </c>
    </row>
    <row r="123" spans="1:4" s="9" customFormat="1">
      <c r="A123" s="6">
        <v>18629</v>
      </c>
      <c r="B123" s="7" t="s">
        <v>688</v>
      </c>
      <c r="C123" s="13" t="s">
        <v>689</v>
      </c>
      <c r="D123" s="6" t="s">
        <v>13</v>
      </c>
    </row>
    <row r="124" spans="1:4" s="9" customFormat="1" ht="27.6">
      <c r="A124" s="6">
        <v>11522</v>
      </c>
      <c r="B124" s="7" t="s">
        <v>690</v>
      </c>
      <c r="C124" s="13" t="s">
        <v>691</v>
      </c>
      <c r="D124" s="6" t="s">
        <v>13</v>
      </c>
    </row>
    <row r="125" spans="1:4" s="9" customFormat="1">
      <c r="A125" s="6">
        <v>11523</v>
      </c>
      <c r="B125" s="7" t="s">
        <v>692</v>
      </c>
      <c r="C125" s="13" t="s">
        <v>693</v>
      </c>
      <c r="D125" s="6" t="s">
        <v>13</v>
      </c>
    </row>
    <row r="126" spans="1:4" s="9" customFormat="1">
      <c r="A126" s="6">
        <v>11468</v>
      </c>
      <c r="B126" s="7" t="s">
        <v>694</v>
      </c>
      <c r="C126" s="13" t="s">
        <v>695</v>
      </c>
      <c r="D126" s="6" t="s">
        <v>13</v>
      </c>
    </row>
    <row r="127" spans="1:4" s="9" customFormat="1">
      <c r="A127" s="6">
        <v>10131</v>
      </c>
      <c r="B127" s="7" t="s">
        <v>696</v>
      </c>
      <c r="C127" s="12" t="s">
        <v>697</v>
      </c>
      <c r="D127" s="6" t="s">
        <v>6</v>
      </c>
    </row>
    <row r="128" spans="1:4" s="9" customFormat="1">
      <c r="A128" s="6">
        <v>17682</v>
      </c>
      <c r="B128" s="7" t="s">
        <v>698</v>
      </c>
      <c r="C128" s="13" t="s">
        <v>699</v>
      </c>
      <c r="D128" s="6" t="s">
        <v>13</v>
      </c>
    </row>
    <row r="129" spans="1:4" s="9" customFormat="1">
      <c r="A129" s="6">
        <v>10143</v>
      </c>
      <c r="B129" s="7" t="s">
        <v>700</v>
      </c>
      <c r="C129" s="13" t="s">
        <v>701</v>
      </c>
      <c r="D129" s="6" t="s">
        <v>13</v>
      </c>
    </row>
    <row r="130" spans="1:4" s="9" customFormat="1">
      <c r="A130" s="6">
        <v>10144</v>
      </c>
      <c r="B130" s="7" t="s">
        <v>702</v>
      </c>
      <c r="C130" s="13" t="s">
        <v>703</v>
      </c>
      <c r="D130" s="6" t="s">
        <v>13</v>
      </c>
    </row>
    <row r="131" spans="1:4" s="9" customFormat="1">
      <c r="A131" s="6">
        <v>10145</v>
      </c>
      <c r="B131" s="7" t="s">
        <v>704</v>
      </c>
      <c r="C131" s="13" t="s">
        <v>705</v>
      </c>
      <c r="D131" s="6" t="s">
        <v>13</v>
      </c>
    </row>
    <row r="132" spans="1:4" s="9" customFormat="1">
      <c r="A132" s="6">
        <v>10146</v>
      </c>
      <c r="B132" s="7" t="s">
        <v>706</v>
      </c>
      <c r="C132" s="13" t="s">
        <v>707</v>
      </c>
      <c r="D132" s="6" t="s">
        <v>13</v>
      </c>
    </row>
    <row r="133" spans="1:4" s="9" customFormat="1">
      <c r="A133" s="6">
        <v>10147</v>
      </c>
      <c r="B133" s="7" t="s">
        <v>708</v>
      </c>
      <c r="C133" s="13" t="s">
        <v>709</v>
      </c>
      <c r="D133" s="6" t="s">
        <v>13</v>
      </c>
    </row>
    <row r="134" spans="1:4" s="9" customFormat="1">
      <c r="A134" s="6">
        <v>10132</v>
      </c>
      <c r="B134" s="7" t="s">
        <v>710</v>
      </c>
      <c r="C134" s="12" t="s">
        <v>711</v>
      </c>
      <c r="D134" s="6" t="s">
        <v>13</v>
      </c>
    </row>
    <row r="135" spans="1:4" s="9" customFormat="1">
      <c r="A135" s="6">
        <v>10133</v>
      </c>
      <c r="B135" s="7" t="s">
        <v>712</v>
      </c>
      <c r="C135" s="12" t="s">
        <v>713</v>
      </c>
      <c r="D135" s="6" t="s">
        <v>13</v>
      </c>
    </row>
    <row r="136" spans="1:4" s="9" customFormat="1">
      <c r="A136" s="6">
        <v>10105</v>
      </c>
      <c r="B136" s="7" t="s">
        <v>714</v>
      </c>
      <c r="C136" s="11" t="s">
        <v>715</v>
      </c>
      <c r="D136" s="6" t="s">
        <v>6</v>
      </c>
    </row>
    <row r="137" spans="1:4" s="9" customFormat="1">
      <c r="A137" s="6">
        <v>10182</v>
      </c>
      <c r="B137" s="7" t="s">
        <v>716</v>
      </c>
      <c r="C137" s="12" t="s">
        <v>717</v>
      </c>
      <c r="D137" s="6" t="s">
        <v>13</v>
      </c>
    </row>
    <row r="138" spans="1:4" s="9" customFormat="1">
      <c r="A138" s="6">
        <v>10188</v>
      </c>
      <c r="B138" s="7" t="s">
        <v>718</v>
      </c>
      <c r="C138" s="13" t="s">
        <v>719</v>
      </c>
      <c r="D138" s="6" t="s">
        <v>13</v>
      </c>
    </row>
    <row r="139" spans="1:4" s="9" customFormat="1">
      <c r="A139" s="6">
        <v>10189</v>
      </c>
      <c r="B139" s="7" t="s">
        <v>720</v>
      </c>
      <c r="C139" s="13" t="s">
        <v>721</v>
      </c>
      <c r="D139" s="6" t="s">
        <v>13</v>
      </c>
    </row>
    <row r="140" spans="1:4" s="9" customFormat="1">
      <c r="A140" s="6">
        <v>18115</v>
      </c>
      <c r="B140" s="7" t="s">
        <v>722</v>
      </c>
      <c r="C140" s="13" t="s">
        <v>723</v>
      </c>
      <c r="D140" s="6" t="s">
        <v>13</v>
      </c>
    </row>
    <row r="141" spans="1:4" s="9" customFormat="1">
      <c r="A141" s="6">
        <v>11773</v>
      </c>
      <c r="B141" s="7" t="s">
        <v>724</v>
      </c>
      <c r="C141" s="13" t="s">
        <v>725</v>
      </c>
      <c r="D141" s="6" t="s">
        <v>13</v>
      </c>
    </row>
    <row r="142" spans="1:4" s="9" customFormat="1">
      <c r="A142" s="6">
        <v>18116</v>
      </c>
      <c r="B142" s="7" t="s">
        <v>726</v>
      </c>
      <c r="C142" s="13" t="s">
        <v>727</v>
      </c>
      <c r="D142" s="6" t="s">
        <v>13</v>
      </c>
    </row>
    <row r="143" spans="1:4" s="9" customFormat="1">
      <c r="A143" s="6">
        <v>20011</v>
      </c>
      <c r="B143" s="7" t="s">
        <v>728</v>
      </c>
      <c r="C143" s="13" t="s">
        <v>729</v>
      </c>
      <c r="D143" s="6" t="s">
        <v>13</v>
      </c>
    </row>
    <row r="144" spans="1:4" s="9" customFormat="1">
      <c r="A144" s="6">
        <v>10209</v>
      </c>
      <c r="B144" s="7" t="s">
        <v>730</v>
      </c>
      <c r="C144" s="13" t="s">
        <v>731</v>
      </c>
      <c r="D144" s="6" t="s">
        <v>13</v>
      </c>
    </row>
    <row r="145" spans="1:4" s="9" customFormat="1">
      <c r="A145" s="6">
        <v>10184</v>
      </c>
      <c r="B145" s="7" t="s">
        <v>732</v>
      </c>
      <c r="C145" s="13" t="s">
        <v>733</v>
      </c>
      <c r="D145" s="6" t="s">
        <v>6</v>
      </c>
    </row>
    <row r="146" spans="1:4" s="9" customFormat="1">
      <c r="A146" s="6">
        <v>10190</v>
      </c>
      <c r="B146" s="7" t="s">
        <v>734</v>
      </c>
      <c r="C146" s="14" t="s">
        <v>735</v>
      </c>
      <c r="D146" s="6" t="s">
        <v>13</v>
      </c>
    </row>
    <row r="147" spans="1:4" s="9" customFormat="1">
      <c r="A147" s="6">
        <v>10191</v>
      </c>
      <c r="B147" s="7" t="s">
        <v>736</v>
      </c>
      <c r="C147" s="14" t="s">
        <v>737</v>
      </c>
      <c r="D147" s="6" t="s">
        <v>13</v>
      </c>
    </row>
    <row r="148" spans="1:4" s="9" customFormat="1">
      <c r="A148" s="6">
        <v>20012</v>
      </c>
      <c r="B148" s="7" t="s">
        <v>738</v>
      </c>
      <c r="C148" s="14" t="s">
        <v>739</v>
      </c>
      <c r="D148" s="6" t="s">
        <v>13</v>
      </c>
    </row>
    <row r="149" spans="1:4" s="9" customFormat="1">
      <c r="A149" s="6">
        <v>10192</v>
      </c>
      <c r="B149" s="7" t="s">
        <v>740</v>
      </c>
      <c r="C149" s="14" t="s">
        <v>741</v>
      </c>
      <c r="D149" s="6" t="s">
        <v>13</v>
      </c>
    </row>
    <row r="150" spans="1:4" s="9" customFormat="1">
      <c r="A150" s="6">
        <v>10193</v>
      </c>
      <c r="B150" s="7" t="s">
        <v>742</v>
      </c>
      <c r="C150" s="14" t="s">
        <v>743</v>
      </c>
      <c r="D150" s="6" t="s">
        <v>13</v>
      </c>
    </row>
    <row r="151" spans="1:4" s="9" customFormat="1">
      <c r="A151" s="6">
        <v>10183</v>
      </c>
      <c r="B151" s="7" t="s">
        <v>744</v>
      </c>
      <c r="C151" s="12" t="s">
        <v>745</v>
      </c>
      <c r="D151" s="6" t="s">
        <v>6</v>
      </c>
    </row>
    <row r="152" spans="1:4" s="9" customFormat="1">
      <c r="A152" s="6">
        <v>20013</v>
      </c>
      <c r="B152" s="7" t="s">
        <v>746</v>
      </c>
      <c r="C152" s="13" t="s">
        <v>747</v>
      </c>
      <c r="D152" s="6" t="s">
        <v>13</v>
      </c>
    </row>
    <row r="153" spans="1:4" s="9" customFormat="1">
      <c r="A153" s="6">
        <v>11173</v>
      </c>
      <c r="B153" s="7" t="s">
        <v>748</v>
      </c>
      <c r="C153" s="13" t="s">
        <v>749</v>
      </c>
      <c r="D153" s="6" t="s">
        <v>13</v>
      </c>
    </row>
    <row r="154" spans="1:4" s="9" customFormat="1">
      <c r="A154" s="6">
        <v>20014</v>
      </c>
      <c r="B154" s="7" t="s">
        <v>750</v>
      </c>
      <c r="C154" s="13" t="s">
        <v>751</v>
      </c>
      <c r="D154" s="6" t="s">
        <v>13</v>
      </c>
    </row>
    <row r="155" spans="1:4" s="9" customFormat="1">
      <c r="A155" s="6">
        <v>11174</v>
      </c>
      <c r="B155" s="7" t="s">
        <v>752</v>
      </c>
      <c r="C155" s="13" t="s">
        <v>753</v>
      </c>
      <c r="D155" s="6" t="s">
        <v>13</v>
      </c>
    </row>
    <row r="156" spans="1:4" s="9" customFormat="1">
      <c r="A156" s="6">
        <v>14208</v>
      </c>
      <c r="B156" s="7" t="s">
        <v>754</v>
      </c>
      <c r="C156" s="13" t="s">
        <v>755</v>
      </c>
      <c r="D156" s="6" t="s">
        <v>13</v>
      </c>
    </row>
    <row r="157" spans="1:4" s="9" customFormat="1" ht="27.6">
      <c r="A157" s="6">
        <v>16598</v>
      </c>
      <c r="B157" s="7" t="s">
        <v>756</v>
      </c>
      <c r="C157" s="14" t="s">
        <v>757</v>
      </c>
      <c r="D157" s="6" t="s">
        <v>13</v>
      </c>
    </row>
    <row r="158" spans="1:4" s="9" customFormat="1">
      <c r="A158" s="6">
        <v>16599</v>
      </c>
      <c r="B158" s="7" t="s">
        <v>758</v>
      </c>
      <c r="C158" s="14" t="s">
        <v>759</v>
      </c>
      <c r="D158" s="6" t="s">
        <v>13</v>
      </c>
    </row>
    <row r="159" spans="1:4" s="9" customFormat="1">
      <c r="A159" s="6">
        <v>11779</v>
      </c>
      <c r="B159" s="7" t="s">
        <v>760</v>
      </c>
      <c r="C159" s="12" t="s">
        <v>761</v>
      </c>
      <c r="D159" s="6" t="s">
        <v>13</v>
      </c>
    </row>
    <row r="160" spans="1:4" s="9" customFormat="1" ht="27.6">
      <c r="A160" s="6">
        <v>11781</v>
      </c>
      <c r="B160" s="7" t="s">
        <v>762</v>
      </c>
      <c r="C160" s="13" t="s">
        <v>763</v>
      </c>
      <c r="D160" s="6" t="s">
        <v>13</v>
      </c>
    </row>
    <row r="161" spans="1:4" s="9" customFormat="1">
      <c r="A161" s="6">
        <v>11780</v>
      </c>
      <c r="B161" s="7" t="s">
        <v>764</v>
      </c>
      <c r="C161" s="13" t="s">
        <v>765</v>
      </c>
      <c r="D161" s="6" t="s">
        <v>13</v>
      </c>
    </row>
    <row r="162" spans="1:4" s="9" customFormat="1">
      <c r="A162" s="6">
        <v>11782</v>
      </c>
      <c r="B162" s="7" t="s">
        <v>766</v>
      </c>
      <c r="C162" s="13" t="s">
        <v>767</v>
      </c>
      <c r="D162" s="6" t="s">
        <v>13</v>
      </c>
    </row>
    <row r="163" spans="1:4" s="9" customFormat="1">
      <c r="A163" s="6">
        <v>11783</v>
      </c>
      <c r="B163" s="7" t="s">
        <v>768</v>
      </c>
      <c r="C163" s="13" t="s">
        <v>769</v>
      </c>
      <c r="D163" s="6" t="s">
        <v>13</v>
      </c>
    </row>
    <row r="164" spans="1:4" s="9" customFormat="1">
      <c r="A164" s="6">
        <v>11784</v>
      </c>
      <c r="B164" s="7" t="s">
        <v>770</v>
      </c>
      <c r="C164" s="13" t="s">
        <v>771</v>
      </c>
      <c r="D164" s="6" t="s">
        <v>13</v>
      </c>
    </row>
    <row r="165" spans="1:4" s="9" customFormat="1">
      <c r="A165" s="6">
        <v>11785</v>
      </c>
      <c r="B165" s="7" t="s">
        <v>772</v>
      </c>
      <c r="C165" s="13" t="s">
        <v>773</v>
      </c>
      <c r="D165" s="6" t="s">
        <v>13</v>
      </c>
    </row>
    <row r="166" spans="1:4" s="9" customFormat="1">
      <c r="A166" s="6">
        <v>20015</v>
      </c>
      <c r="B166" s="7" t="s">
        <v>774</v>
      </c>
      <c r="C166" s="13" t="s">
        <v>775</v>
      </c>
      <c r="D166" s="6" t="s">
        <v>13</v>
      </c>
    </row>
    <row r="167" spans="1:4" s="9" customFormat="1">
      <c r="A167" s="6">
        <v>11787</v>
      </c>
      <c r="B167" s="7" t="s">
        <v>776</v>
      </c>
      <c r="C167" s="13" t="s">
        <v>777</v>
      </c>
      <c r="D167" s="6" t="s">
        <v>13</v>
      </c>
    </row>
    <row r="168" spans="1:4" s="9" customFormat="1">
      <c r="A168" s="6">
        <v>11788</v>
      </c>
      <c r="B168" s="7" t="s">
        <v>778</v>
      </c>
      <c r="C168" s="13" t="s">
        <v>779</v>
      </c>
      <c r="D168" s="6" t="s">
        <v>13</v>
      </c>
    </row>
    <row r="169" spans="1:4" s="9" customFormat="1">
      <c r="A169" s="6">
        <v>11789</v>
      </c>
      <c r="B169" s="7" t="s">
        <v>780</v>
      </c>
      <c r="C169" s="13" t="s">
        <v>781</v>
      </c>
      <c r="D169" s="6" t="s">
        <v>13</v>
      </c>
    </row>
    <row r="170" spans="1:4" s="9" customFormat="1">
      <c r="A170" s="6">
        <v>20016</v>
      </c>
      <c r="B170" s="7" t="s">
        <v>782</v>
      </c>
      <c r="C170" s="13" t="s">
        <v>783</v>
      </c>
      <c r="D170" s="6" t="s">
        <v>13</v>
      </c>
    </row>
    <row r="171" spans="1:4" s="9" customFormat="1">
      <c r="A171" s="6">
        <v>20017</v>
      </c>
      <c r="B171" s="7" t="s">
        <v>784</v>
      </c>
      <c r="C171" s="13" t="s">
        <v>785</v>
      </c>
      <c r="D171" s="6" t="s">
        <v>13</v>
      </c>
    </row>
    <row r="172" spans="1:4" s="9" customFormat="1">
      <c r="A172" s="6">
        <v>11790</v>
      </c>
      <c r="B172" s="7" t="s">
        <v>786</v>
      </c>
      <c r="C172" s="13" t="s">
        <v>787</v>
      </c>
      <c r="D172" s="6" t="s">
        <v>13</v>
      </c>
    </row>
    <row r="173" spans="1:4" s="9" customFormat="1">
      <c r="A173" s="6">
        <v>20018</v>
      </c>
      <c r="B173" s="7" t="s">
        <v>788</v>
      </c>
      <c r="C173" s="13" t="s">
        <v>789</v>
      </c>
      <c r="D173" s="6" t="s">
        <v>13</v>
      </c>
    </row>
    <row r="174" spans="1:4" s="9" customFormat="1">
      <c r="A174" s="6">
        <v>11793</v>
      </c>
      <c r="B174" s="7" t="s">
        <v>790</v>
      </c>
      <c r="C174" s="13" t="s">
        <v>791</v>
      </c>
      <c r="D174" s="6" t="s">
        <v>13</v>
      </c>
    </row>
    <row r="175" spans="1:4" s="9" customFormat="1">
      <c r="A175" s="6">
        <v>10185</v>
      </c>
      <c r="B175" s="7" t="s">
        <v>792</v>
      </c>
      <c r="C175" s="12" t="s">
        <v>793</v>
      </c>
      <c r="D175" s="6" t="s">
        <v>6</v>
      </c>
    </row>
    <row r="176" spans="1:4" s="9" customFormat="1">
      <c r="A176" s="6">
        <v>10194</v>
      </c>
      <c r="B176" s="7" t="s">
        <v>794</v>
      </c>
      <c r="C176" s="13" t="s">
        <v>795</v>
      </c>
      <c r="D176" s="6" t="s">
        <v>13</v>
      </c>
    </row>
    <row r="177" spans="1:4" s="9" customFormat="1">
      <c r="A177" s="6">
        <v>10195</v>
      </c>
      <c r="B177" s="7" t="s">
        <v>796</v>
      </c>
      <c r="C177" s="13" t="s">
        <v>797</v>
      </c>
      <c r="D177" s="6" t="s">
        <v>13</v>
      </c>
    </row>
    <row r="178" spans="1:4" s="9" customFormat="1">
      <c r="A178" s="6">
        <v>10201</v>
      </c>
      <c r="B178" s="7" t="s">
        <v>798</v>
      </c>
      <c r="C178" s="14" t="s">
        <v>799</v>
      </c>
      <c r="D178" s="6" t="s">
        <v>13</v>
      </c>
    </row>
    <row r="179" spans="1:4" s="9" customFormat="1">
      <c r="A179" s="6">
        <v>10202</v>
      </c>
      <c r="B179" s="7" t="s">
        <v>800</v>
      </c>
      <c r="C179" s="14" t="s">
        <v>801</v>
      </c>
      <c r="D179" s="6" t="s">
        <v>13</v>
      </c>
    </row>
    <row r="180" spans="1:4" s="9" customFormat="1">
      <c r="A180" s="6">
        <v>10203</v>
      </c>
      <c r="B180" s="7" t="s">
        <v>802</v>
      </c>
      <c r="C180" s="14" t="s">
        <v>803</v>
      </c>
      <c r="D180" s="6" t="s">
        <v>13</v>
      </c>
    </row>
    <row r="181" spans="1:4" s="9" customFormat="1">
      <c r="A181" s="6">
        <v>10204</v>
      </c>
      <c r="B181" s="7" t="s">
        <v>804</v>
      </c>
      <c r="C181" s="14" t="s">
        <v>805</v>
      </c>
      <c r="D181" s="6" t="s">
        <v>13</v>
      </c>
    </row>
    <row r="182" spans="1:4" s="9" customFormat="1">
      <c r="A182" s="6">
        <v>10205</v>
      </c>
      <c r="B182" s="7" t="s">
        <v>806</v>
      </c>
      <c r="C182" s="14" t="s">
        <v>807</v>
      </c>
      <c r="D182" s="6" t="s">
        <v>13</v>
      </c>
    </row>
    <row r="183" spans="1:4" s="9" customFormat="1">
      <c r="A183" s="6">
        <v>10206</v>
      </c>
      <c r="B183" s="7" t="s">
        <v>808</v>
      </c>
      <c r="C183" s="14" t="s">
        <v>809</v>
      </c>
      <c r="D183" s="6" t="s">
        <v>13</v>
      </c>
    </row>
    <row r="184" spans="1:4" s="9" customFormat="1">
      <c r="A184" s="6">
        <v>10207</v>
      </c>
      <c r="B184" s="7" t="s">
        <v>810</v>
      </c>
      <c r="C184" s="14" t="s">
        <v>811</v>
      </c>
      <c r="D184" s="6" t="s">
        <v>13</v>
      </c>
    </row>
    <row r="185" spans="1:4" s="9" customFormat="1">
      <c r="A185" s="6">
        <v>10208</v>
      </c>
      <c r="B185" s="7" t="s">
        <v>812</v>
      </c>
      <c r="C185" s="14" t="s">
        <v>813</v>
      </c>
      <c r="D185" s="6" t="s">
        <v>13</v>
      </c>
    </row>
    <row r="186" spans="1:4" s="9" customFormat="1">
      <c r="A186" s="6">
        <v>10196</v>
      </c>
      <c r="B186" s="7" t="s">
        <v>814</v>
      </c>
      <c r="C186" s="13" t="s">
        <v>815</v>
      </c>
      <c r="D186" s="6" t="s">
        <v>13</v>
      </c>
    </row>
    <row r="187" spans="1:4" s="9" customFormat="1">
      <c r="A187" s="6">
        <v>10197</v>
      </c>
      <c r="B187" s="7" t="s">
        <v>816</v>
      </c>
      <c r="C187" s="13" t="s">
        <v>817</v>
      </c>
      <c r="D187" s="6" t="s">
        <v>13</v>
      </c>
    </row>
    <row r="188" spans="1:4" s="9" customFormat="1">
      <c r="A188" s="6">
        <v>10198</v>
      </c>
      <c r="B188" s="7" t="s">
        <v>818</v>
      </c>
      <c r="C188" s="13" t="s">
        <v>819</v>
      </c>
      <c r="D188" s="6" t="s">
        <v>6</v>
      </c>
    </row>
    <row r="189" spans="1:4" s="9" customFormat="1">
      <c r="A189" s="6">
        <v>17404</v>
      </c>
      <c r="B189" s="7" t="s">
        <v>820</v>
      </c>
      <c r="C189" s="13" t="s">
        <v>821</v>
      </c>
      <c r="D189" s="6" t="s">
        <v>13</v>
      </c>
    </row>
    <row r="190" spans="1:4" s="9" customFormat="1">
      <c r="A190" s="6">
        <v>10199</v>
      </c>
      <c r="B190" s="7" t="s">
        <v>822</v>
      </c>
      <c r="C190" s="13" t="s">
        <v>823</v>
      </c>
      <c r="D190" s="6" t="s">
        <v>13</v>
      </c>
    </row>
    <row r="191" spans="1:4" s="9" customFormat="1" ht="27.6">
      <c r="A191" s="6">
        <v>10200</v>
      </c>
      <c r="B191" s="7" t="s">
        <v>824</v>
      </c>
      <c r="C191" s="13" t="s">
        <v>825</v>
      </c>
      <c r="D191" s="6" t="s">
        <v>13</v>
      </c>
    </row>
    <row r="192" spans="1:4" s="9" customFormat="1">
      <c r="A192" s="6">
        <v>10187</v>
      </c>
      <c r="B192" s="7" t="s">
        <v>826</v>
      </c>
      <c r="C192" s="12" t="s">
        <v>827</v>
      </c>
      <c r="D192" s="6" t="s">
        <v>13</v>
      </c>
    </row>
    <row r="193" spans="1:4" s="9" customFormat="1" ht="27.6">
      <c r="A193" s="6">
        <v>10211</v>
      </c>
      <c r="B193" s="7" t="s">
        <v>828</v>
      </c>
      <c r="C193" s="13" t="s">
        <v>829</v>
      </c>
      <c r="D193" s="6" t="s">
        <v>13</v>
      </c>
    </row>
    <row r="194" spans="1:4" s="9" customFormat="1">
      <c r="A194" s="6">
        <v>20019</v>
      </c>
      <c r="B194" s="7" t="s">
        <v>830</v>
      </c>
      <c r="C194" s="14" t="s">
        <v>831</v>
      </c>
      <c r="D194" s="6" t="s">
        <v>13</v>
      </c>
    </row>
    <row r="195" spans="1:4" s="9" customFormat="1">
      <c r="A195" s="6">
        <v>20020</v>
      </c>
      <c r="B195" s="7" t="s">
        <v>832</v>
      </c>
      <c r="C195" s="14" t="s">
        <v>833</v>
      </c>
      <c r="D195" s="6" t="s">
        <v>13</v>
      </c>
    </row>
    <row r="196" spans="1:4" s="9" customFormat="1">
      <c r="A196" s="6">
        <v>20021</v>
      </c>
      <c r="B196" s="7" t="s">
        <v>834</v>
      </c>
      <c r="C196" s="14" t="s">
        <v>835</v>
      </c>
      <c r="D196" s="6" t="s">
        <v>13</v>
      </c>
    </row>
    <row r="197" spans="1:4" s="9" customFormat="1">
      <c r="A197" s="6">
        <v>18641</v>
      </c>
      <c r="B197" s="7" t="s">
        <v>836</v>
      </c>
      <c r="C197" s="13" t="s">
        <v>837</v>
      </c>
      <c r="D197" s="6" t="s">
        <v>13</v>
      </c>
    </row>
    <row r="198" spans="1:4" s="9" customFormat="1">
      <c r="A198" s="6">
        <v>10214</v>
      </c>
      <c r="B198" s="7" t="s">
        <v>838</v>
      </c>
      <c r="C198" s="13" t="s">
        <v>839</v>
      </c>
      <c r="D198" s="6" t="s">
        <v>13</v>
      </c>
    </row>
    <row r="199" spans="1:4" s="9" customFormat="1">
      <c r="A199" s="6">
        <v>14209</v>
      </c>
      <c r="B199" s="7" t="s">
        <v>840</v>
      </c>
      <c r="C199" s="13" t="s">
        <v>841</v>
      </c>
      <c r="D199" s="6" t="s">
        <v>13</v>
      </c>
    </row>
  </sheetData>
  <pageMargins left="0.25" right="0.25" top="0.75" bottom="0.75" header="0.3" footer="0.3"/>
  <pageSetup orientation="portrait" r:id="rId1"/>
  <headerFooter>
    <oddFooter>&amp;R&amp;P of &amp;N&amp;LCopyright 2016 APQC</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2"/>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20022</v>
      </c>
      <c r="B2" s="7" t="s">
        <v>11</v>
      </c>
      <c r="C2" s="10" t="s">
        <v>12</v>
      </c>
      <c r="D2" s="6" t="s">
        <v>13</v>
      </c>
    </row>
    <row r="3" spans="1:4" s="9" customFormat="1">
      <c r="A3" s="6">
        <v>10215</v>
      </c>
      <c r="B3" s="7" t="s">
        <v>842</v>
      </c>
      <c r="C3" s="11" t="s">
        <v>843</v>
      </c>
      <c r="D3" s="6" t="s">
        <v>6</v>
      </c>
    </row>
    <row r="4" spans="1:4" s="9" customFormat="1">
      <c r="A4" s="6">
        <v>10221</v>
      </c>
      <c r="B4" s="7" t="s">
        <v>844</v>
      </c>
      <c r="C4" s="12" t="s">
        <v>845</v>
      </c>
      <c r="D4" s="6" t="s">
        <v>13</v>
      </c>
    </row>
    <row r="5" spans="1:4" s="9" customFormat="1">
      <c r="A5" s="6">
        <v>10229</v>
      </c>
      <c r="B5" s="7" t="s">
        <v>846</v>
      </c>
      <c r="C5" s="13" t="s">
        <v>847</v>
      </c>
      <c r="D5" s="6" t="s">
        <v>13</v>
      </c>
    </row>
    <row r="6" spans="1:4" s="9" customFormat="1">
      <c r="A6" s="6">
        <v>10230</v>
      </c>
      <c r="B6" s="7" t="s">
        <v>848</v>
      </c>
      <c r="C6" s="13" t="s">
        <v>849</v>
      </c>
      <c r="D6" s="6" t="s">
        <v>13</v>
      </c>
    </row>
    <row r="7" spans="1:4" s="9" customFormat="1">
      <c r="A7" s="6">
        <v>10231</v>
      </c>
      <c r="B7" s="7" t="s">
        <v>850</v>
      </c>
      <c r="C7" s="13" t="s">
        <v>851</v>
      </c>
      <c r="D7" s="6" t="s">
        <v>13</v>
      </c>
    </row>
    <row r="8" spans="1:4" s="9" customFormat="1">
      <c r="A8" s="6">
        <v>10232</v>
      </c>
      <c r="B8" s="7" t="s">
        <v>852</v>
      </c>
      <c r="C8" s="13" t="s">
        <v>853</v>
      </c>
      <c r="D8" s="6" t="s">
        <v>13</v>
      </c>
    </row>
    <row r="9" spans="1:4" s="9" customFormat="1">
      <c r="A9" s="6">
        <v>10233</v>
      </c>
      <c r="B9" s="7" t="s">
        <v>854</v>
      </c>
      <c r="C9" s="13" t="s">
        <v>855</v>
      </c>
      <c r="D9" s="6" t="s">
        <v>13</v>
      </c>
    </row>
    <row r="10" spans="1:4" s="9" customFormat="1">
      <c r="A10" s="6">
        <v>10234</v>
      </c>
      <c r="B10" s="7" t="s">
        <v>856</v>
      </c>
      <c r="C10" s="13" t="s">
        <v>857</v>
      </c>
      <c r="D10" s="6" t="s">
        <v>13</v>
      </c>
    </row>
    <row r="11" spans="1:4" s="9" customFormat="1">
      <c r="A11" s="6">
        <v>14193</v>
      </c>
      <c r="B11" s="7" t="s">
        <v>858</v>
      </c>
      <c r="C11" s="13" t="s">
        <v>859</v>
      </c>
      <c r="D11" s="6" t="s">
        <v>13</v>
      </c>
    </row>
    <row r="12" spans="1:4" s="9" customFormat="1">
      <c r="A12" s="6">
        <v>19551</v>
      </c>
      <c r="B12" s="7" t="s">
        <v>860</v>
      </c>
      <c r="C12" s="13" t="s">
        <v>861</v>
      </c>
      <c r="D12" s="6" t="s">
        <v>13</v>
      </c>
    </row>
    <row r="13" spans="1:4" s="9" customFormat="1">
      <c r="A13" s="6">
        <v>14194</v>
      </c>
      <c r="B13" s="7" t="s">
        <v>862</v>
      </c>
      <c r="C13" s="13" t="s">
        <v>863</v>
      </c>
      <c r="D13" s="6" t="s">
        <v>13</v>
      </c>
    </row>
    <row r="14" spans="1:4" s="9" customFormat="1">
      <c r="A14" s="6">
        <v>10222</v>
      </c>
      <c r="B14" s="7" t="s">
        <v>864</v>
      </c>
      <c r="C14" s="12" t="s">
        <v>865</v>
      </c>
      <c r="D14" s="6" t="s">
        <v>13</v>
      </c>
    </row>
    <row r="15" spans="1:4" s="9" customFormat="1">
      <c r="A15" s="6">
        <v>10235</v>
      </c>
      <c r="B15" s="7" t="s">
        <v>866</v>
      </c>
      <c r="C15" s="13" t="s">
        <v>867</v>
      </c>
      <c r="D15" s="6" t="s">
        <v>13</v>
      </c>
    </row>
    <row r="16" spans="1:4" s="9" customFormat="1">
      <c r="A16" s="6">
        <v>10236</v>
      </c>
      <c r="B16" s="7" t="s">
        <v>868</v>
      </c>
      <c r="C16" s="13" t="s">
        <v>869</v>
      </c>
      <c r="D16" s="6" t="s">
        <v>13</v>
      </c>
    </row>
    <row r="17" spans="1:4" s="9" customFormat="1">
      <c r="A17" s="6">
        <v>10237</v>
      </c>
      <c r="B17" s="7" t="s">
        <v>870</v>
      </c>
      <c r="C17" s="13" t="s">
        <v>871</v>
      </c>
      <c r="D17" s="6" t="s">
        <v>13</v>
      </c>
    </row>
    <row r="18" spans="1:4" s="9" customFormat="1">
      <c r="A18" s="6">
        <v>10238</v>
      </c>
      <c r="B18" s="7" t="s">
        <v>872</v>
      </c>
      <c r="C18" s="13" t="s">
        <v>873</v>
      </c>
      <c r="D18" s="6" t="s">
        <v>13</v>
      </c>
    </row>
    <row r="19" spans="1:4" s="9" customFormat="1">
      <c r="A19" s="6">
        <v>10239</v>
      </c>
      <c r="B19" s="7" t="s">
        <v>874</v>
      </c>
      <c r="C19" s="13" t="s">
        <v>875</v>
      </c>
      <c r="D19" s="6" t="s">
        <v>13</v>
      </c>
    </row>
    <row r="20" spans="1:4" s="9" customFormat="1">
      <c r="A20" s="6">
        <v>10240</v>
      </c>
      <c r="B20" s="7" t="s">
        <v>876</v>
      </c>
      <c r="C20" s="13" t="s">
        <v>877</v>
      </c>
      <c r="D20" s="6" t="s">
        <v>13</v>
      </c>
    </row>
    <row r="21" spans="1:4" s="9" customFormat="1">
      <c r="A21" s="6">
        <v>10241</v>
      </c>
      <c r="B21" s="7" t="s">
        <v>878</v>
      </c>
      <c r="C21" s="13" t="s">
        <v>879</v>
      </c>
      <c r="D21" s="6" t="s">
        <v>13</v>
      </c>
    </row>
    <row r="22" spans="1:4" s="9" customFormat="1">
      <c r="A22" s="6">
        <v>10223</v>
      </c>
      <c r="B22" s="7" t="s">
        <v>880</v>
      </c>
      <c r="C22" s="12" t="s">
        <v>881</v>
      </c>
      <c r="D22" s="6" t="s">
        <v>13</v>
      </c>
    </row>
    <row r="23" spans="1:4" s="9" customFormat="1">
      <c r="A23" s="6">
        <v>10242</v>
      </c>
      <c r="B23" s="7" t="s">
        <v>882</v>
      </c>
      <c r="C23" s="13" t="s">
        <v>883</v>
      </c>
      <c r="D23" s="6" t="s">
        <v>13</v>
      </c>
    </row>
    <row r="24" spans="1:4" s="9" customFormat="1">
      <c r="A24" s="6">
        <v>10243</v>
      </c>
      <c r="B24" s="7" t="s">
        <v>884</v>
      </c>
      <c r="C24" s="13" t="s">
        <v>885</v>
      </c>
      <c r="D24" s="6" t="s">
        <v>13</v>
      </c>
    </row>
    <row r="25" spans="1:4" s="9" customFormat="1">
      <c r="A25" s="6">
        <v>10244</v>
      </c>
      <c r="B25" s="7" t="s">
        <v>886</v>
      </c>
      <c r="C25" s="13" t="s">
        <v>887</v>
      </c>
      <c r="D25" s="6" t="s">
        <v>13</v>
      </c>
    </row>
    <row r="26" spans="1:4" s="9" customFormat="1">
      <c r="A26" s="6">
        <v>10245</v>
      </c>
      <c r="B26" s="7" t="s">
        <v>888</v>
      </c>
      <c r="C26" s="13" t="s">
        <v>889</v>
      </c>
      <c r="D26" s="6" t="s">
        <v>13</v>
      </c>
    </row>
    <row r="27" spans="1:4" s="9" customFormat="1">
      <c r="A27" s="6">
        <v>10246</v>
      </c>
      <c r="B27" s="7" t="s">
        <v>890</v>
      </c>
      <c r="C27" s="13" t="s">
        <v>891</v>
      </c>
      <c r="D27" s="6" t="s">
        <v>13</v>
      </c>
    </row>
    <row r="28" spans="1:4" s="9" customFormat="1">
      <c r="A28" s="6">
        <v>14196</v>
      </c>
      <c r="B28" s="7" t="s">
        <v>892</v>
      </c>
      <c r="C28" s="13" t="s">
        <v>893</v>
      </c>
      <c r="D28" s="6" t="s">
        <v>13</v>
      </c>
    </row>
    <row r="29" spans="1:4" s="9" customFormat="1">
      <c r="A29" s="6">
        <v>10224</v>
      </c>
      <c r="B29" s="7" t="s">
        <v>894</v>
      </c>
      <c r="C29" s="12" t="s">
        <v>895</v>
      </c>
      <c r="D29" s="6" t="s">
        <v>13</v>
      </c>
    </row>
    <row r="30" spans="1:4" s="9" customFormat="1" ht="27.6">
      <c r="A30" s="6">
        <v>20023</v>
      </c>
      <c r="B30" s="7" t="s">
        <v>896</v>
      </c>
      <c r="C30" s="13" t="s">
        <v>897</v>
      </c>
      <c r="D30" s="6" t="s">
        <v>13</v>
      </c>
    </row>
    <row r="31" spans="1:4" s="9" customFormat="1">
      <c r="A31" s="6">
        <v>20024</v>
      </c>
      <c r="B31" s="7" t="s">
        <v>898</v>
      </c>
      <c r="C31" s="13" t="s">
        <v>895</v>
      </c>
      <c r="D31" s="6" t="s">
        <v>13</v>
      </c>
    </row>
    <row r="32" spans="1:4" s="9" customFormat="1">
      <c r="A32" s="6">
        <v>17041</v>
      </c>
      <c r="B32" s="7" t="s">
        <v>899</v>
      </c>
      <c r="C32" s="13" t="s">
        <v>900</v>
      </c>
      <c r="D32" s="6" t="s">
        <v>13</v>
      </c>
    </row>
    <row r="33" spans="1:4" s="9" customFormat="1">
      <c r="A33" s="6">
        <v>17042</v>
      </c>
      <c r="B33" s="7" t="s">
        <v>901</v>
      </c>
      <c r="C33" s="12" t="s">
        <v>902</v>
      </c>
      <c r="D33" s="6" t="s">
        <v>13</v>
      </c>
    </row>
    <row r="34" spans="1:4" s="9" customFormat="1">
      <c r="A34" s="6">
        <v>10252</v>
      </c>
      <c r="B34" s="7" t="s">
        <v>903</v>
      </c>
      <c r="C34" s="13" t="s">
        <v>904</v>
      </c>
      <c r="D34" s="6" t="s">
        <v>13</v>
      </c>
    </row>
    <row r="35" spans="1:4" s="9" customFormat="1" ht="27.6">
      <c r="A35" s="6">
        <v>10253</v>
      </c>
      <c r="B35" s="7" t="s">
        <v>905</v>
      </c>
      <c r="C35" s="13" t="s">
        <v>906</v>
      </c>
      <c r="D35" s="6" t="s">
        <v>13</v>
      </c>
    </row>
    <row r="36" spans="1:4" s="9" customFormat="1">
      <c r="A36" s="6">
        <v>19555</v>
      </c>
      <c r="B36" s="7" t="s">
        <v>907</v>
      </c>
      <c r="C36" s="13" t="s">
        <v>908</v>
      </c>
      <c r="D36" s="6" t="s">
        <v>13</v>
      </c>
    </row>
    <row r="37" spans="1:4" s="9" customFormat="1">
      <c r="A37" s="6">
        <v>10254</v>
      </c>
      <c r="B37" s="7" t="s">
        <v>909</v>
      </c>
      <c r="C37" s="13" t="s">
        <v>910</v>
      </c>
      <c r="D37" s="6" t="s">
        <v>13</v>
      </c>
    </row>
    <row r="38" spans="1:4" s="9" customFormat="1">
      <c r="A38" s="6">
        <v>10255</v>
      </c>
      <c r="B38" s="7" t="s">
        <v>911</v>
      </c>
      <c r="C38" s="13" t="s">
        <v>912</v>
      </c>
      <c r="D38" s="6" t="s">
        <v>13</v>
      </c>
    </row>
    <row r="39" spans="1:4" s="9" customFormat="1">
      <c r="A39" s="6">
        <v>10256</v>
      </c>
      <c r="B39" s="7" t="s">
        <v>913</v>
      </c>
      <c r="C39" s="13" t="s">
        <v>914</v>
      </c>
      <c r="D39" s="6" t="s">
        <v>13</v>
      </c>
    </row>
    <row r="40" spans="1:4" s="9" customFormat="1">
      <c r="A40" s="6">
        <v>10258</v>
      </c>
      <c r="B40" s="7" t="s">
        <v>915</v>
      </c>
      <c r="C40" s="13" t="s">
        <v>916</v>
      </c>
      <c r="D40" s="6" t="s">
        <v>13</v>
      </c>
    </row>
    <row r="41" spans="1:4" s="9" customFormat="1">
      <c r="A41" s="6">
        <v>10259</v>
      </c>
      <c r="B41" s="7" t="s">
        <v>917</v>
      </c>
      <c r="C41" s="13" t="s">
        <v>918</v>
      </c>
      <c r="D41" s="6" t="s">
        <v>13</v>
      </c>
    </row>
    <row r="42" spans="1:4" s="9" customFormat="1">
      <c r="A42" s="6">
        <v>10260</v>
      </c>
      <c r="B42" s="7" t="s">
        <v>919</v>
      </c>
      <c r="C42" s="13" t="s">
        <v>920</v>
      </c>
      <c r="D42" s="6" t="s">
        <v>13</v>
      </c>
    </row>
    <row r="43" spans="1:4" s="9" customFormat="1">
      <c r="A43" s="6">
        <v>10261</v>
      </c>
      <c r="B43" s="7" t="s">
        <v>921</v>
      </c>
      <c r="C43" s="13" t="s">
        <v>922</v>
      </c>
      <c r="D43" s="6" t="s">
        <v>13</v>
      </c>
    </row>
    <row r="44" spans="1:4" s="9" customFormat="1">
      <c r="A44" s="6">
        <v>10262</v>
      </c>
      <c r="B44" s="7" t="s">
        <v>923</v>
      </c>
      <c r="C44" s="13" t="s">
        <v>924</v>
      </c>
      <c r="D44" s="6" t="s">
        <v>13</v>
      </c>
    </row>
    <row r="45" spans="1:4" s="9" customFormat="1">
      <c r="A45" s="6">
        <v>10263</v>
      </c>
      <c r="B45" s="7" t="s">
        <v>925</v>
      </c>
      <c r="C45" s="13" t="s">
        <v>926</v>
      </c>
      <c r="D45" s="6" t="s">
        <v>13</v>
      </c>
    </row>
    <row r="46" spans="1:4" s="9" customFormat="1">
      <c r="A46" s="6">
        <v>10226</v>
      </c>
      <c r="B46" s="7" t="s">
        <v>927</v>
      </c>
      <c r="C46" s="12" t="s">
        <v>928</v>
      </c>
      <c r="D46" s="6" t="s">
        <v>13</v>
      </c>
    </row>
    <row r="47" spans="1:4" s="9" customFormat="1">
      <c r="A47" s="6">
        <v>10267</v>
      </c>
      <c r="B47" s="7" t="s">
        <v>929</v>
      </c>
      <c r="C47" s="13" t="s">
        <v>930</v>
      </c>
      <c r="D47" s="6" t="s">
        <v>13</v>
      </c>
    </row>
    <row r="48" spans="1:4" s="9" customFormat="1">
      <c r="A48" s="6">
        <v>10268</v>
      </c>
      <c r="B48" s="7" t="s">
        <v>931</v>
      </c>
      <c r="C48" s="13" t="s">
        <v>932</v>
      </c>
      <c r="D48" s="6" t="s">
        <v>13</v>
      </c>
    </row>
    <row r="49" spans="1:4" s="9" customFormat="1">
      <c r="A49" s="6">
        <v>10269</v>
      </c>
      <c r="B49" s="7" t="s">
        <v>933</v>
      </c>
      <c r="C49" s="13" t="s">
        <v>934</v>
      </c>
      <c r="D49" s="6" t="s">
        <v>13</v>
      </c>
    </row>
    <row r="50" spans="1:4" s="9" customFormat="1">
      <c r="A50" s="6">
        <v>19558</v>
      </c>
      <c r="B50" s="7" t="s">
        <v>935</v>
      </c>
      <c r="C50" s="13" t="s">
        <v>936</v>
      </c>
      <c r="D50" s="6" t="s">
        <v>13</v>
      </c>
    </row>
    <row r="51" spans="1:4" s="9" customFormat="1">
      <c r="A51" s="6">
        <v>10227</v>
      </c>
      <c r="B51" s="7" t="s">
        <v>937</v>
      </c>
      <c r="C51" s="12" t="s">
        <v>938</v>
      </c>
      <c r="D51" s="6" t="s">
        <v>13</v>
      </c>
    </row>
    <row r="52" spans="1:4" s="9" customFormat="1">
      <c r="A52" s="6">
        <v>10264</v>
      </c>
      <c r="B52" s="7" t="s">
        <v>939</v>
      </c>
      <c r="C52" s="13" t="s">
        <v>940</v>
      </c>
      <c r="D52" s="6" t="s">
        <v>13</v>
      </c>
    </row>
    <row r="53" spans="1:4" s="9" customFormat="1">
      <c r="A53" s="6">
        <v>10265</v>
      </c>
      <c r="B53" s="7" t="s">
        <v>941</v>
      </c>
      <c r="C53" s="13" t="s">
        <v>942</v>
      </c>
      <c r="D53" s="6" t="s">
        <v>13</v>
      </c>
    </row>
    <row r="54" spans="1:4" s="9" customFormat="1">
      <c r="A54" s="6">
        <v>10266</v>
      </c>
      <c r="B54" s="7" t="s">
        <v>943</v>
      </c>
      <c r="C54" s="13" t="s">
        <v>944</v>
      </c>
      <c r="D54" s="6" t="s">
        <v>13</v>
      </c>
    </row>
    <row r="55" spans="1:4" s="9" customFormat="1">
      <c r="A55" s="6">
        <v>10368</v>
      </c>
      <c r="B55" s="7" t="s">
        <v>945</v>
      </c>
      <c r="C55" s="12" t="s">
        <v>946</v>
      </c>
      <c r="D55" s="6" t="s">
        <v>13</v>
      </c>
    </row>
    <row r="56" spans="1:4" s="9" customFormat="1">
      <c r="A56" s="6">
        <v>10371</v>
      </c>
      <c r="B56" s="7" t="s">
        <v>947</v>
      </c>
      <c r="C56" s="13" t="s">
        <v>948</v>
      </c>
      <c r="D56" s="6" t="s">
        <v>13</v>
      </c>
    </row>
    <row r="57" spans="1:4" s="9" customFormat="1">
      <c r="A57" s="6">
        <v>10372</v>
      </c>
      <c r="B57" s="7" t="s">
        <v>949</v>
      </c>
      <c r="C57" s="13" t="s">
        <v>950</v>
      </c>
      <c r="D57" s="6" t="s">
        <v>13</v>
      </c>
    </row>
    <row r="58" spans="1:4" s="9" customFormat="1">
      <c r="A58" s="6">
        <v>10373</v>
      </c>
      <c r="B58" s="7" t="s">
        <v>951</v>
      </c>
      <c r="C58" s="13" t="s">
        <v>952</v>
      </c>
      <c r="D58" s="6" t="s">
        <v>13</v>
      </c>
    </row>
    <row r="59" spans="1:4" s="9" customFormat="1">
      <c r="A59" s="6">
        <v>10216</v>
      </c>
      <c r="B59" s="7" t="s">
        <v>953</v>
      </c>
      <c r="C59" s="11" t="s">
        <v>954</v>
      </c>
      <c r="D59" s="6" t="s">
        <v>6</v>
      </c>
    </row>
    <row r="60" spans="1:4" s="9" customFormat="1">
      <c r="A60" s="6">
        <v>10277</v>
      </c>
      <c r="B60" s="7" t="s">
        <v>955</v>
      </c>
      <c r="C60" s="12" t="s">
        <v>956</v>
      </c>
      <c r="D60" s="6" t="s">
        <v>6</v>
      </c>
    </row>
    <row r="61" spans="1:4" s="9" customFormat="1">
      <c r="A61" s="6">
        <v>10281</v>
      </c>
      <c r="B61" s="7" t="s">
        <v>957</v>
      </c>
      <c r="C61" s="13" t="s">
        <v>958</v>
      </c>
      <c r="D61" s="6" t="s">
        <v>6</v>
      </c>
    </row>
    <row r="62" spans="1:4" s="9" customFormat="1">
      <c r="A62" s="6">
        <v>10282</v>
      </c>
      <c r="B62" s="7" t="s">
        <v>959</v>
      </c>
      <c r="C62" s="13" t="s">
        <v>960</v>
      </c>
      <c r="D62" s="6" t="s">
        <v>13</v>
      </c>
    </row>
    <row r="63" spans="1:4" s="9" customFormat="1">
      <c r="A63" s="6">
        <v>10283</v>
      </c>
      <c r="B63" s="7" t="s">
        <v>961</v>
      </c>
      <c r="C63" s="13" t="s">
        <v>962</v>
      </c>
      <c r="D63" s="6" t="s">
        <v>13</v>
      </c>
    </row>
    <row r="64" spans="1:4" s="9" customFormat="1">
      <c r="A64" s="6">
        <v>10284</v>
      </c>
      <c r="B64" s="7" t="s">
        <v>963</v>
      </c>
      <c r="C64" s="13" t="s">
        <v>964</v>
      </c>
      <c r="D64" s="6" t="s">
        <v>13</v>
      </c>
    </row>
    <row r="65" spans="1:4" s="9" customFormat="1">
      <c r="A65" s="6">
        <v>10285</v>
      </c>
      <c r="B65" s="7" t="s">
        <v>965</v>
      </c>
      <c r="C65" s="13" t="s">
        <v>966</v>
      </c>
      <c r="D65" s="6" t="s">
        <v>13</v>
      </c>
    </row>
    <row r="66" spans="1:4" s="9" customFormat="1">
      <c r="A66" s="6">
        <v>10286</v>
      </c>
      <c r="B66" s="7" t="s">
        <v>967</v>
      </c>
      <c r="C66" s="13" t="s">
        <v>968</v>
      </c>
      <c r="D66" s="6" t="s">
        <v>13</v>
      </c>
    </row>
    <row r="67" spans="1:4" s="9" customFormat="1">
      <c r="A67" s="6">
        <v>10287</v>
      </c>
      <c r="B67" s="7" t="s">
        <v>969</v>
      </c>
      <c r="C67" s="13" t="s">
        <v>970</v>
      </c>
      <c r="D67" s="6" t="s">
        <v>13</v>
      </c>
    </row>
    <row r="68" spans="1:4" s="9" customFormat="1">
      <c r="A68" s="6">
        <v>10278</v>
      </c>
      <c r="B68" s="7" t="s">
        <v>971</v>
      </c>
      <c r="C68" s="12" t="s">
        <v>972</v>
      </c>
      <c r="D68" s="6" t="s">
        <v>6</v>
      </c>
    </row>
    <row r="69" spans="1:4" s="9" customFormat="1">
      <c r="A69" s="6">
        <v>10288</v>
      </c>
      <c r="B69" s="7" t="s">
        <v>973</v>
      </c>
      <c r="C69" s="13" t="s">
        <v>974</v>
      </c>
      <c r="D69" s="6" t="s">
        <v>13</v>
      </c>
    </row>
    <row r="70" spans="1:4" s="9" customFormat="1">
      <c r="A70" s="6">
        <v>10289</v>
      </c>
      <c r="B70" s="7" t="s">
        <v>975</v>
      </c>
      <c r="C70" s="13" t="s">
        <v>976</v>
      </c>
      <c r="D70" s="6" t="s">
        <v>13</v>
      </c>
    </row>
    <row r="71" spans="1:4" s="9" customFormat="1">
      <c r="A71" s="6">
        <v>10290</v>
      </c>
      <c r="B71" s="7" t="s">
        <v>977</v>
      </c>
      <c r="C71" s="13" t="s">
        <v>978</v>
      </c>
      <c r="D71" s="6" t="s">
        <v>13</v>
      </c>
    </row>
    <row r="72" spans="1:4" s="9" customFormat="1">
      <c r="A72" s="6">
        <v>10291</v>
      </c>
      <c r="B72" s="7" t="s">
        <v>979</v>
      </c>
      <c r="C72" s="13" t="s">
        <v>980</v>
      </c>
      <c r="D72" s="6" t="s">
        <v>13</v>
      </c>
    </row>
    <row r="73" spans="1:4" s="9" customFormat="1">
      <c r="A73" s="6">
        <v>10279</v>
      </c>
      <c r="B73" s="7" t="s">
        <v>981</v>
      </c>
      <c r="C73" s="12" t="s">
        <v>982</v>
      </c>
      <c r="D73" s="6" t="s">
        <v>6</v>
      </c>
    </row>
    <row r="74" spans="1:4" s="9" customFormat="1">
      <c r="A74" s="6">
        <v>10292</v>
      </c>
      <c r="B74" s="7" t="s">
        <v>983</v>
      </c>
      <c r="C74" s="13" t="s">
        <v>984</v>
      </c>
      <c r="D74" s="6" t="s">
        <v>13</v>
      </c>
    </row>
    <row r="75" spans="1:4" s="9" customFormat="1">
      <c r="A75" s="6">
        <v>10293</v>
      </c>
      <c r="B75" s="7" t="s">
        <v>985</v>
      </c>
      <c r="C75" s="13" t="s">
        <v>986</v>
      </c>
      <c r="D75" s="6" t="s">
        <v>13</v>
      </c>
    </row>
    <row r="76" spans="1:4" s="9" customFormat="1">
      <c r="A76" s="6">
        <v>10294</v>
      </c>
      <c r="B76" s="7" t="s">
        <v>987</v>
      </c>
      <c r="C76" s="13" t="s">
        <v>988</v>
      </c>
      <c r="D76" s="6" t="s">
        <v>13</v>
      </c>
    </row>
    <row r="77" spans="1:4" s="9" customFormat="1">
      <c r="A77" s="6">
        <v>10295</v>
      </c>
      <c r="B77" s="7" t="s">
        <v>989</v>
      </c>
      <c r="C77" s="13" t="s">
        <v>990</v>
      </c>
      <c r="D77" s="6" t="s">
        <v>13</v>
      </c>
    </row>
    <row r="78" spans="1:4" s="9" customFormat="1">
      <c r="A78" s="6">
        <v>10296</v>
      </c>
      <c r="B78" s="7" t="s">
        <v>991</v>
      </c>
      <c r="C78" s="13" t="s">
        <v>992</v>
      </c>
      <c r="D78" s="6" t="s">
        <v>13</v>
      </c>
    </row>
    <row r="79" spans="1:4" s="9" customFormat="1">
      <c r="A79" s="6">
        <v>10297</v>
      </c>
      <c r="B79" s="7" t="s">
        <v>993</v>
      </c>
      <c r="C79" s="13" t="s">
        <v>994</v>
      </c>
      <c r="D79" s="6" t="s">
        <v>6</v>
      </c>
    </row>
    <row r="80" spans="1:4" s="9" customFormat="1">
      <c r="A80" s="6">
        <v>10298</v>
      </c>
      <c r="B80" s="7" t="s">
        <v>995</v>
      </c>
      <c r="C80" s="13" t="s">
        <v>996</v>
      </c>
      <c r="D80" s="6" t="s">
        <v>13</v>
      </c>
    </row>
    <row r="81" spans="1:4" s="9" customFormat="1">
      <c r="A81" s="6">
        <v>10280</v>
      </c>
      <c r="B81" s="7" t="s">
        <v>997</v>
      </c>
      <c r="C81" s="12" t="s">
        <v>998</v>
      </c>
      <c r="D81" s="6" t="s">
        <v>6</v>
      </c>
    </row>
    <row r="82" spans="1:4" s="9" customFormat="1">
      <c r="A82" s="6">
        <v>10299</v>
      </c>
      <c r="B82" s="7" t="s">
        <v>999</v>
      </c>
      <c r="C82" s="13" t="s">
        <v>1000</v>
      </c>
      <c r="D82" s="6" t="s">
        <v>13</v>
      </c>
    </row>
    <row r="83" spans="1:4" s="9" customFormat="1">
      <c r="A83" s="6">
        <v>10300</v>
      </c>
      <c r="B83" s="7" t="s">
        <v>1001</v>
      </c>
      <c r="C83" s="13" t="s">
        <v>1002</v>
      </c>
      <c r="D83" s="6" t="s">
        <v>13</v>
      </c>
    </row>
    <row r="84" spans="1:4" s="9" customFormat="1">
      <c r="A84" s="6">
        <v>10301</v>
      </c>
      <c r="B84" s="7" t="s">
        <v>1003</v>
      </c>
      <c r="C84" s="13" t="s">
        <v>1004</v>
      </c>
      <c r="D84" s="6" t="s">
        <v>13</v>
      </c>
    </row>
    <row r="85" spans="1:4" s="9" customFormat="1">
      <c r="A85" s="6">
        <v>10302</v>
      </c>
      <c r="B85" s="7" t="s">
        <v>1005</v>
      </c>
      <c r="C85" s="13" t="s">
        <v>1006</v>
      </c>
      <c r="D85" s="6" t="s">
        <v>13</v>
      </c>
    </row>
    <row r="86" spans="1:4" s="9" customFormat="1">
      <c r="A86" s="6">
        <v>10217</v>
      </c>
      <c r="B86" s="7" t="s">
        <v>1007</v>
      </c>
      <c r="C86" s="11" t="s">
        <v>1008</v>
      </c>
      <c r="D86" s="6" t="s">
        <v>6</v>
      </c>
    </row>
    <row r="87" spans="1:4" s="9" customFormat="1">
      <c r="A87" s="6">
        <v>10303</v>
      </c>
      <c r="B87" s="7" t="s">
        <v>1009</v>
      </c>
      <c r="C87" s="12" t="s">
        <v>1010</v>
      </c>
      <c r="D87" s="6" t="s">
        <v>13</v>
      </c>
    </row>
    <row r="88" spans="1:4" s="9" customFormat="1">
      <c r="A88" s="6">
        <v>19563</v>
      </c>
      <c r="B88" s="7" t="s">
        <v>1011</v>
      </c>
      <c r="C88" s="13" t="s">
        <v>1012</v>
      </c>
      <c r="D88" s="6" t="s">
        <v>13</v>
      </c>
    </row>
    <row r="89" spans="1:4" s="9" customFormat="1">
      <c r="A89" s="6">
        <v>10306</v>
      </c>
      <c r="B89" s="7" t="s">
        <v>1013</v>
      </c>
      <c r="C89" s="13" t="s">
        <v>1014</v>
      </c>
      <c r="D89" s="6" t="s">
        <v>13</v>
      </c>
    </row>
    <row r="90" spans="1:4" s="9" customFormat="1">
      <c r="A90" s="6">
        <v>10307</v>
      </c>
      <c r="B90" s="7" t="s">
        <v>1015</v>
      </c>
      <c r="C90" s="13" t="s">
        <v>1016</v>
      </c>
      <c r="D90" s="6" t="s">
        <v>13</v>
      </c>
    </row>
    <row r="91" spans="1:4" s="9" customFormat="1">
      <c r="A91" s="6">
        <v>10308</v>
      </c>
      <c r="B91" s="7" t="s">
        <v>1017</v>
      </c>
      <c r="C91" s="13" t="s">
        <v>1018</v>
      </c>
      <c r="D91" s="6" t="s">
        <v>13</v>
      </c>
    </row>
    <row r="92" spans="1:4" s="9" customFormat="1" ht="27.6">
      <c r="A92" s="6">
        <v>10315</v>
      </c>
      <c r="B92" s="7" t="s">
        <v>1019</v>
      </c>
      <c r="C92" s="13" t="s">
        <v>1020</v>
      </c>
      <c r="D92" s="6" t="s">
        <v>13</v>
      </c>
    </row>
    <row r="93" spans="1:4" s="9" customFormat="1" ht="27.6">
      <c r="A93" s="6">
        <v>10316</v>
      </c>
      <c r="B93" s="7" t="s">
        <v>1021</v>
      </c>
      <c r="C93" s="13" t="s">
        <v>1022</v>
      </c>
      <c r="D93" s="6" t="s">
        <v>13</v>
      </c>
    </row>
    <row r="94" spans="1:4" s="9" customFormat="1">
      <c r="A94" s="6">
        <v>10309</v>
      </c>
      <c r="B94" s="7" t="s">
        <v>1023</v>
      </c>
      <c r="C94" s="13" t="s">
        <v>1024</v>
      </c>
      <c r="D94" s="6" t="s">
        <v>13</v>
      </c>
    </row>
    <row r="95" spans="1:4" s="9" customFormat="1">
      <c r="A95" s="6">
        <v>10304</v>
      </c>
      <c r="B95" s="7" t="s">
        <v>1025</v>
      </c>
      <c r="C95" s="12" t="s">
        <v>1026</v>
      </c>
      <c r="D95" s="6" t="s">
        <v>6</v>
      </c>
    </row>
    <row r="96" spans="1:4" s="9" customFormat="1">
      <c r="A96" s="6">
        <v>10310</v>
      </c>
      <c r="B96" s="7" t="s">
        <v>1027</v>
      </c>
      <c r="C96" s="13" t="s">
        <v>1028</v>
      </c>
      <c r="D96" s="6" t="s">
        <v>13</v>
      </c>
    </row>
    <row r="97" spans="1:4" s="9" customFormat="1">
      <c r="A97" s="6">
        <v>10311</v>
      </c>
      <c r="B97" s="7" t="s">
        <v>1029</v>
      </c>
      <c r="C97" s="13" t="s">
        <v>1030</v>
      </c>
      <c r="D97" s="6" t="s">
        <v>13</v>
      </c>
    </row>
    <row r="98" spans="1:4" s="9" customFormat="1">
      <c r="A98" s="6">
        <v>10319</v>
      </c>
      <c r="B98" s="7" t="s">
        <v>1031</v>
      </c>
      <c r="C98" s="13" t="s">
        <v>1032</v>
      </c>
      <c r="D98" s="6" t="s">
        <v>13</v>
      </c>
    </row>
    <row r="99" spans="1:4" s="9" customFormat="1">
      <c r="A99" s="6">
        <v>10313</v>
      </c>
      <c r="B99" s="7" t="s">
        <v>1033</v>
      </c>
      <c r="C99" s="13" t="s">
        <v>1034</v>
      </c>
      <c r="D99" s="6" t="s">
        <v>13</v>
      </c>
    </row>
    <row r="100" spans="1:4" s="9" customFormat="1">
      <c r="A100" s="6">
        <v>19566</v>
      </c>
      <c r="B100" s="7" t="s">
        <v>1035</v>
      </c>
      <c r="C100" s="13" t="s">
        <v>1036</v>
      </c>
      <c r="D100" s="6" t="s">
        <v>13</v>
      </c>
    </row>
    <row r="101" spans="1:4" s="9" customFormat="1">
      <c r="A101" s="6">
        <v>19567</v>
      </c>
      <c r="B101" s="7" t="s">
        <v>1037</v>
      </c>
      <c r="C101" s="14" t="s">
        <v>1038</v>
      </c>
      <c r="D101" s="6" t="s">
        <v>13</v>
      </c>
    </row>
    <row r="102" spans="1:4" s="9" customFormat="1">
      <c r="A102" s="6">
        <v>19568</v>
      </c>
      <c r="B102" s="7" t="s">
        <v>1039</v>
      </c>
      <c r="C102" s="14" t="s">
        <v>1040</v>
      </c>
      <c r="D102" s="6" t="s">
        <v>13</v>
      </c>
    </row>
    <row r="103" spans="1:4" s="9" customFormat="1">
      <c r="A103" s="6">
        <v>19569</v>
      </c>
      <c r="B103" s="7" t="s">
        <v>1041</v>
      </c>
      <c r="C103" s="14" t="s">
        <v>1042</v>
      </c>
      <c r="D103" s="6" t="s">
        <v>13</v>
      </c>
    </row>
    <row r="104" spans="1:4" s="9" customFormat="1">
      <c r="A104" s="6">
        <v>19570</v>
      </c>
      <c r="B104" s="7" t="s">
        <v>1043</v>
      </c>
      <c r="C104" s="14" t="s">
        <v>1044</v>
      </c>
      <c r="D104" s="6" t="s">
        <v>13</v>
      </c>
    </row>
    <row r="105" spans="1:4" s="9" customFormat="1">
      <c r="A105" s="6">
        <v>10314</v>
      </c>
      <c r="B105" s="7" t="s">
        <v>1045</v>
      </c>
      <c r="C105" s="13" t="s">
        <v>1046</v>
      </c>
      <c r="D105" s="6" t="s">
        <v>13</v>
      </c>
    </row>
    <row r="106" spans="1:4" s="9" customFormat="1">
      <c r="A106" s="6">
        <v>10369</v>
      </c>
      <c r="B106" s="7" t="s">
        <v>1047</v>
      </c>
      <c r="C106" s="12" t="s">
        <v>1048</v>
      </c>
      <c r="D106" s="6" t="s">
        <v>13</v>
      </c>
    </row>
    <row r="107" spans="1:4" s="9" customFormat="1">
      <c r="A107" s="6">
        <v>10318</v>
      </c>
      <c r="B107" s="7" t="s">
        <v>1049</v>
      </c>
      <c r="C107" s="13" t="s">
        <v>1050</v>
      </c>
      <c r="D107" s="6" t="s">
        <v>13</v>
      </c>
    </row>
    <row r="108" spans="1:4" s="9" customFormat="1">
      <c r="A108" s="6">
        <v>10374</v>
      </c>
      <c r="B108" s="7" t="s">
        <v>1051</v>
      </c>
      <c r="C108" s="13" t="s">
        <v>1052</v>
      </c>
      <c r="D108" s="6" t="s">
        <v>6</v>
      </c>
    </row>
    <row r="109" spans="1:4" s="9" customFormat="1">
      <c r="A109" s="6">
        <v>10375</v>
      </c>
      <c r="B109" s="7" t="s">
        <v>1053</v>
      </c>
      <c r="C109" s="13" t="s">
        <v>1054</v>
      </c>
      <c r="D109" s="6" t="s">
        <v>13</v>
      </c>
    </row>
    <row r="110" spans="1:4" s="9" customFormat="1">
      <c r="A110" s="6">
        <v>12045</v>
      </c>
      <c r="B110" s="7" t="s">
        <v>1055</v>
      </c>
      <c r="C110" s="13" t="s">
        <v>1056</v>
      </c>
      <c r="D110" s="6" t="s">
        <v>13</v>
      </c>
    </row>
    <row r="111" spans="1:4" s="9" customFormat="1">
      <c r="A111" s="6">
        <v>12046</v>
      </c>
      <c r="B111" s="7" t="s">
        <v>1057</v>
      </c>
      <c r="C111" s="13" t="s">
        <v>1058</v>
      </c>
      <c r="D111" s="6" t="s">
        <v>13</v>
      </c>
    </row>
    <row r="112" spans="1:4" s="9" customFormat="1">
      <c r="A112" s="6">
        <v>10370</v>
      </c>
      <c r="B112" s="7" t="s">
        <v>1059</v>
      </c>
      <c r="C112" s="12" t="s">
        <v>1060</v>
      </c>
      <c r="D112" s="6" t="s">
        <v>13</v>
      </c>
    </row>
    <row r="113" spans="1:4" s="9" customFormat="1">
      <c r="A113" s="6">
        <v>10376</v>
      </c>
      <c r="B113" s="7" t="s">
        <v>1061</v>
      </c>
      <c r="C113" s="13" t="s">
        <v>1062</v>
      </c>
      <c r="D113" s="6" t="s">
        <v>13</v>
      </c>
    </row>
    <row r="114" spans="1:4" s="9" customFormat="1">
      <c r="A114" s="6">
        <v>10377</v>
      </c>
      <c r="B114" s="7" t="s">
        <v>1063</v>
      </c>
      <c r="C114" s="13" t="s">
        <v>1064</v>
      </c>
      <c r="D114" s="6" t="s">
        <v>13</v>
      </c>
    </row>
    <row r="115" spans="1:4" s="9" customFormat="1">
      <c r="A115" s="6">
        <v>10219</v>
      </c>
      <c r="B115" s="7" t="s">
        <v>1065</v>
      </c>
      <c r="C115" s="11" t="s">
        <v>1066</v>
      </c>
      <c r="D115" s="6" t="s">
        <v>6</v>
      </c>
    </row>
    <row r="116" spans="1:4" s="9" customFormat="1">
      <c r="A116" s="6">
        <v>10338</v>
      </c>
      <c r="B116" s="7" t="s">
        <v>1067</v>
      </c>
      <c r="C116" s="12" t="s">
        <v>1068</v>
      </c>
      <c r="D116" s="6" t="s">
        <v>6</v>
      </c>
    </row>
    <row r="117" spans="1:4" s="9" customFormat="1" ht="27.6">
      <c r="A117" s="6">
        <v>10343</v>
      </c>
      <c r="B117" s="7" t="s">
        <v>1069</v>
      </c>
      <c r="C117" s="13" t="s">
        <v>1070</v>
      </c>
      <c r="D117" s="6" t="s">
        <v>13</v>
      </c>
    </row>
    <row r="118" spans="1:4" s="9" customFormat="1">
      <c r="A118" s="6">
        <v>10344</v>
      </c>
      <c r="B118" s="7" t="s">
        <v>1071</v>
      </c>
      <c r="C118" s="13" t="s">
        <v>1072</v>
      </c>
      <c r="D118" s="6" t="s">
        <v>13</v>
      </c>
    </row>
    <row r="119" spans="1:4" s="9" customFormat="1">
      <c r="A119" s="6">
        <v>10345</v>
      </c>
      <c r="B119" s="7" t="s">
        <v>1073</v>
      </c>
      <c r="C119" s="13" t="s">
        <v>1074</v>
      </c>
      <c r="D119" s="6" t="s">
        <v>13</v>
      </c>
    </row>
    <row r="120" spans="1:4" s="9" customFormat="1">
      <c r="A120" s="6">
        <v>10346</v>
      </c>
      <c r="B120" s="7" t="s">
        <v>1075</v>
      </c>
      <c r="C120" s="13" t="s">
        <v>1076</v>
      </c>
      <c r="D120" s="6" t="s">
        <v>13</v>
      </c>
    </row>
    <row r="121" spans="1:4" s="9" customFormat="1">
      <c r="A121" s="6">
        <v>10347</v>
      </c>
      <c r="B121" s="7" t="s">
        <v>1077</v>
      </c>
      <c r="C121" s="13" t="s">
        <v>1078</v>
      </c>
      <c r="D121" s="6" t="s">
        <v>13</v>
      </c>
    </row>
    <row r="122" spans="1:4" s="9" customFormat="1">
      <c r="A122" s="6">
        <v>10348</v>
      </c>
      <c r="B122" s="7" t="s">
        <v>1079</v>
      </c>
      <c r="C122" s="13" t="s">
        <v>1080</v>
      </c>
      <c r="D122" s="6" t="s">
        <v>13</v>
      </c>
    </row>
    <row r="123" spans="1:4" s="9" customFormat="1">
      <c r="A123" s="6">
        <v>16905</v>
      </c>
      <c r="B123" s="7" t="s">
        <v>1081</v>
      </c>
      <c r="C123" s="13" t="s">
        <v>1082</v>
      </c>
      <c r="D123" s="6" t="s">
        <v>13</v>
      </c>
    </row>
    <row r="124" spans="1:4" s="9" customFormat="1">
      <c r="A124" s="6">
        <v>10339</v>
      </c>
      <c r="B124" s="7" t="s">
        <v>1083</v>
      </c>
      <c r="C124" s="12" t="s">
        <v>1084</v>
      </c>
      <c r="D124" s="6" t="s">
        <v>6</v>
      </c>
    </row>
    <row r="125" spans="1:4" s="9" customFormat="1">
      <c r="A125" s="6">
        <v>10349</v>
      </c>
      <c r="B125" s="7" t="s">
        <v>1085</v>
      </c>
      <c r="C125" s="13" t="s">
        <v>1086</v>
      </c>
      <c r="D125" s="6" t="s">
        <v>13</v>
      </c>
    </row>
    <row r="126" spans="1:4" s="9" customFormat="1">
      <c r="A126" s="6">
        <v>10350</v>
      </c>
      <c r="B126" s="7" t="s">
        <v>1087</v>
      </c>
      <c r="C126" s="13" t="s">
        <v>1088</v>
      </c>
      <c r="D126" s="6" t="s">
        <v>13</v>
      </c>
    </row>
    <row r="127" spans="1:4" s="9" customFormat="1">
      <c r="A127" s="6">
        <v>10351</v>
      </c>
      <c r="B127" s="7" t="s">
        <v>1089</v>
      </c>
      <c r="C127" s="13" t="s">
        <v>1090</v>
      </c>
      <c r="D127" s="6" t="s">
        <v>13</v>
      </c>
    </row>
    <row r="128" spans="1:4" s="9" customFormat="1">
      <c r="A128" s="6">
        <v>10352</v>
      </c>
      <c r="B128" s="7" t="s">
        <v>1091</v>
      </c>
      <c r="C128" s="13" t="s">
        <v>1092</v>
      </c>
      <c r="D128" s="6" t="s">
        <v>13</v>
      </c>
    </row>
    <row r="129" spans="1:4" s="9" customFormat="1">
      <c r="A129" s="6">
        <v>12708</v>
      </c>
      <c r="B129" s="7" t="s">
        <v>1093</v>
      </c>
      <c r="C129" s="13" t="s">
        <v>1094</v>
      </c>
      <c r="D129" s="6" t="s">
        <v>13</v>
      </c>
    </row>
    <row r="130" spans="1:4" s="9" customFormat="1">
      <c r="A130" s="6">
        <v>10340</v>
      </c>
      <c r="B130" s="7" t="s">
        <v>1095</v>
      </c>
      <c r="C130" s="12" t="s">
        <v>1096</v>
      </c>
      <c r="D130" s="6" t="s">
        <v>6</v>
      </c>
    </row>
    <row r="131" spans="1:4" s="9" customFormat="1">
      <c r="A131" s="6">
        <v>10353</v>
      </c>
      <c r="B131" s="7" t="s">
        <v>1097</v>
      </c>
      <c r="C131" s="13" t="s">
        <v>1098</v>
      </c>
      <c r="D131" s="6" t="s">
        <v>13</v>
      </c>
    </row>
    <row r="132" spans="1:4" s="9" customFormat="1">
      <c r="A132" s="6">
        <v>10354</v>
      </c>
      <c r="B132" s="7" t="s">
        <v>1099</v>
      </c>
      <c r="C132" s="13" t="s">
        <v>1100</v>
      </c>
      <c r="D132" s="6" t="s">
        <v>13</v>
      </c>
    </row>
    <row r="133" spans="1:4" s="9" customFormat="1">
      <c r="A133" s="6">
        <v>10355</v>
      </c>
      <c r="B133" s="7" t="s">
        <v>1101</v>
      </c>
      <c r="C133" s="13" t="s">
        <v>1102</v>
      </c>
      <c r="D133" s="6" t="s">
        <v>13</v>
      </c>
    </row>
    <row r="134" spans="1:4" s="9" customFormat="1">
      <c r="A134" s="6">
        <v>10356</v>
      </c>
      <c r="B134" s="7" t="s">
        <v>1103</v>
      </c>
      <c r="C134" s="13" t="s">
        <v>1104</v>
      </c>
      <c r="D134" s="6" t="s">
        <v>13</v>
      </c>
    </row>
    <row r="135" spans="1:4" s="9" customFormat="1">
      <c r="A135" s="6">
        <v>10357</v>
      </c>
      <c r="B135" s="7" t="s">
        <v>1105</v>
      </c>
      <c r="C135" s="13" t="s">
        <v>1106</v>
      </c>
      <c r="D135" s="6" t="s">
        <v>13</v>
      </c>
    </row>
    <row r="136" spans="1:4" s="9" customFormat="1">
      <c r="A136" s="6">
        <v>10358</v>
      </c>
      <c r="B136" s="7" t="s">
        <v>1107</v>
      </c>
      <c r="C136" s="13" t="s">
        <v>1108</v>
      </c>
      <c r="D136" s="6" t="s">
        <v>13</v>
      </c>
    </row>
    <row r="137" spans="1:4" s="9" customFormat="1">
      <c r="A137" s="6">
        <v>10359</v>
      </c>
      <c r="B137" s="7" t="s">
        <v>1109</v>
      </c>
      <c r="C137" s="13" t="s">
        <v>1110</v>
      </c>
      <c r="D137" s="6" t="s">
        <v>13</v>
      </c>
    </row>
    <row r="138" spans="1:4" s="9" customFormat="1">
      <c r="A138" s="6">
        <v>10341</v>
      </c>
      <c r="B138" s="7" t="s">
        <v>1111</v>
      </c>
      <c r="C138" s="12" t="s">
        <v>1112</v>
      </c>
      <c r="D138" s="6" t="s">
        <v>6</v>
      </c>
    </row>
    <row r="139" spans="1:4" s="9" customFormat="1">
      <c r="A139" s="6">
        <v>10360</v>
      </c>
      <c r="B139" s="7" t="s">
        <v>1113</v>
      </c>
      <c r="C139" s="13" t="s">
        <v>1114</v>
      </c>
      <c r="D139" s="6" t="s">
        <v>13</v>
      </c>
    </row>
    <row r="140" spans="1:4" s="9" customFormat="1">
      <c r="A140" s="6">
        <v>10361</v>
      </c>
      <c r="B140" s="7" t="s">
        <v>1115</v>
      </c>
      <c r="C140" s="13" t="s">
        <v>1116</v>
      </c>
      <c r="D140" s="6" t="s">
        <v>13</v>
      </c>
    </row>
    <row r="141" spans="1:4" s="9" customFormat="1">
      <c r="A141" s="6">
        <v>10362</v>
      </c>
      <c r="B141" s="7" t="s">
        <v>1117</v>
      </c>
      <c r="C141" s="13" t="s">
        <v>1118</v>
      </c>
      <c r="D141" s="6" t="s">
        <v>13</v>
      </c>
    </row>
    <row r="142" spans="1:4" s="9" customFormat="1">
      <c r="A142" s="6">
        <v>10363</v>
      </c>
      <c r="B142" s="7" t="s">
        <v>1119</v>
      </c>
      <c r="C142" s="13" t="s">
        <v>1120</v>
      </c>
      <c r="D142" s="6" t="s">
        <v>13</v>
      </c>
    </row>
  </sheetData>
  <pageMargins left="0.25" right="0.25" top="0.75" bottom="0.75" header="0.3" footer="0.3"/>
  <pageSetup orientation="portrait" r:id="rId1"/>
  <headerFooter>
    <oddFooter>&amp;R&amp;P of &amp;N&amp;LCopyright 2016 APQC</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20025</v>
      </c>
      <c r="B2" s="7" t="s">
        <v>14</v>
      </c>
      <c r="C2" s="10" t="s">
        <v>15</v>
      </c>
      <c r="D2" s="6" t="s">
        <v>13</v>
      </c>
    </row>
    <row r="3" spans="1:4" s="9" customFormat="1">
      <c r="A3" s="6">
        <v>20026</v>
      </c>
      <c r="B3" s="7" t="s">
        <v>1121</v>
      </c>
      <c r="C3" s="11" t="s">
        <v>1122</v>
      </c>
      <c r="D3" s="6" t="s">
        <v>13</v>
      </c>
    </row>
    <row r="4" spans="1:4" s="9" customFormat="1">
      <c r="A4" s="6">
        <v>20027</v>
      </c>
      <c r="B4" s="7" t="s">
        <v>1123</v>
      </c>
      <c r="C4" s="12" t="s">
        <v>1124</v>
      </c>
      <c r="D4" s="6" t="s">
        <v>13</v>
      </c>
    </row>
    <row r="5" spans="1:4" s="9" customFormat="1" ht="27.6">
      <c r="A5" s="6">
        <v>20028</v>
      </c>
      <c r="B5" s="7" t="s">
        <v>1125</v>
      </c>
      <c r="C5" s="13" t="s">
        <v>1126</v>
      </c>
      <c r="D5" s="6" t="s">
        <v>13</v>
      </c>
    </row>
    <row r="6" spans="1:4" s="9" customFormat="1">
      <c r="A6" s="6">
        <v>20029</v>
      </c>
      <c r="B6" s="7" t="s">
        <v>1127</v>
      </c>
      <c r="C6" s="13" t="s">
        <v>1128</v>
      </c>
      <c r="D6" s="6" t="s">
        <v>13</v>
      </c>
    </row>
    <row r="7" spans="1:4" s="9" customFormat="1">
      <c r="A7" s="6">
        <v>20030</v>
      </c>
      <c r="B7" s="7" t="s">
        <v>1129</v>
      </c>
      <c r="C7" s="13" t="s">
        <v>1130</v>
      </c>
      <c r="D7" s="6" t="s">
        <v>13</v>
      </c>
    </row>
    <row r="8" spans="1:4" s="9" customFormat="1" ht="27.6">
      <c r="A8" s="6">
        <v>20031</v>
      </c>
      <c r="B8" s="7" t="s">
        <v>1131</v>
      </c>
      <c r="C8" s="13" t="s">
        <v>1132</v>
      </c>
      <c r="D8" s="6" t="s">
        <v>13</v>
      </c>
    </row>
    <row r="9" spans="1:4" s="9" customFormat="1">
      <c r="A9" s="6">
        <v>20032</v>
      </c>
      <c r="B9" s="7" t="s">
        <v>1133</v>
      </c>
      <c r="C9" s="12" t="s">
        <v>1134</v>
      </c>
      <c r="D9" s="6" t="s">
        <v>13</v>
      </c>
    </row>
    <row r="10" spans="1:4" s="9" customFormat="1">
      <c r="A10" s="6">
        <v>20033</v>
      </c>
      <c r="B10" s="7" t="s">
        <v>1135</v>
      </c>
      <c r="C10" s="13" t="s">
        <v>1136</v>
      </c>
      <c r="D10" s="6" t="s">
        <v>13</v>
      </c>
    </row>
    <row r="11" spans="1:4" s="9" customFormat="1">
      <c r="A11" s="6">
        <v>20034</v>
      </c>
      <c r="B11" s="7" t="s">
        <v>1137</v>
      </c>
      <c r="C11" s="13" t="s">
        <v>1138</v>
      </c>
      <c r="D11" s="6" t="s">
        <v>13</v>
      </c>
    </row>
    <row r="12" spans="1:4" s="9" customFormat="1">
      <c r="A12" s="6">
        <v>20035</v>
      </c>
      <c r="B12" s="7" t="s">
        <v>1139</v>
      </c>
      <c r="C12" s="13" t="s">
        <v>1140</v>
      </c>
      <c r="D12" s="6" t="s">
        <v>13</v>
      </c>
    </row>
    <row r="13" spans="1:4" s="9" customFormat="1">
      <c r="A13" s="6">
        <v>20036</v>
      </c>
      <c r="B13" s="7" t="s">
        <v>1141</v>
      </c>
      <c r="C13" s="13" t="s">
        <v>1142</v>
      </c>
      <c r="D13" s="6" t="s">
        <v>13</v>
      </c>
    </row>
    <row r="14" spans="1:4" s="9" customFormat="1">
      <c r="A14" s="6">
        <v>20037</v>
      </c>
      <c r="B14" s="7" t="s">
        <v>1143</v>
      </c>
      <c r="C14" s="13" t="s">
        <v>1144</v>
      </c>
      <c r="D14" s="6" t="s">
        <v>13</v>
      </c>
    </row>
    <row r="15" spans="1:4" s="9" customFormat="1">
      <c r="A15" s="6">
        <v>20038</v>
      </c>
      <c r="B15" s="7" t="s">
        <v>1145</v>
      </c>
      <c r="C15" s="13" t="s">
        <v>1146</v>
      </c>
      <c r="D15" s="6" t="s">
        <v>13</v>
      </c>
    </row>
    <row r="16" spans="1:4" s="9" customFormat="1">
      <c r="A16" s="6">
        <v>20039</v>
      </c>
      <c r="B16" s="7" t="s">
        <v>1147</v>
      </c>
      <c r="C16" s="13" t="s">
        <v>1148</v>
      </c>
      <c r="D16" s="6" t="s">
        <v>13</v>
      </c>
    </row>
    <row r="17" spans="1:4" s="9" customFormat="1">
      <c r="A17" s="6">
        <v>20040</v>
      </c>
      <c r="B17" s="7" t="s">
        <v>1149</v>
      </c>
      <c r="C17" s="11" t="s">
        <v>1150</v>
      </c>
      <c r="D17" s="6" t="s">
        <v>13</v>
      </c>
    </row>
    <row r="18" spans="1:4" s="9" customFormat="1">
      <c r="A18" s="6">
        <v>20041</v>
      </c>
      <c r="B18" s="7" t="s">
        <v>1151</v>
      </c>
      <c r="C18" s="12" t="s">
        <v>1152</v>
      </c>
      <c r="D18" s="6" t="s">
        <v>13</v>
      </c>
    </row>
    <row r="19" spans="1:4" s="9" customFormat="1">
      <c r="A19" s="6">
        <v>20042</v>
      </c>
      <c r="B19" s="7" t="s">
        <v>1153</v>
      </c>
      <c r="C19" s="13" t="s">
        <v>1154</v>
      </c>
      <c r="D19" s="6" t="s">
        <v>13</v>
      </c>
    </row>
    <row r="20" spans="1:4" s="9" customFormat="1">
      <c r="A20" s="6">
        <v>20043</v>
      </c>
      <c r="B20" s="7" t="s">
        <v>1155</v>
      </c>
      <c r="C20" s="13" t="s">
        <v>867</v>
      </c>
      <c r="D20" s="6" t="s">
        <v>13</v>
      </c>
    </row>
    <row r="21" spans="1:4" s="9" customFormat="1">
      <c r="A21" s="6">
        <v>20044</v>
      </c>
      <c r="B21" s="7" t="s">
        <v>1156</v>
      </c>
      <c r="C21" s="13" t="s">
        <v>869</v>
      </c>
      <c r="D21" s="6" t="s">
        <v>13</v>
      </c>
    </row>
    <row r="22" spans="1:4" s="9" customFormat="1">
      <c r="A22" s="6">
        <v>20045</v>
      </c>
      <c r="B22" s="7" t="s">
        <v>1157</v>
      </c>
      <c r="C22" s="13" t="s">
        <v>871</v>
      </c>
      <c r="D22" s="6" t="s">
        <v>13</v>
      </c>
    </row>
    <row r="23" spans="1:4" s="9" customFormat="1" ht="27.6">
      <c r="A23" s="6">
        <v>20046</v>
      </c>
      <c r="B23" s="7" t="s">
        <v>1158</v>
      </c>
      <c r="C23" s="13" t="s">
        <v>1159</v>
      </c>
      <c r="D23" s="6" t="s">
        <v>13</v>
      </c>
    </row>
    <row r="24" spans="1:4" s="9" customFormat="1">
      <c r="A24" s="6">
        <v>20047</v>
      </c>
      <c r="B24" s="7" t="s">
        <v>1160</v>
      </c>
      <c r="C24" s="13" t="s">
        <v>875</v>
      </c>
      <c r="D24" s="6" t="s">
        <v>13</v>
      </c>
    </row>
    <row r="25" spans="1:4" s="9" customFormat="1">
      <c r="A25" s="6">
        <v>20048</v>
      </c>
      <c r="B25" s="7" t="s">
        <v>1161</v>
      </c>
      <c r="C25" s="13" t="s">
        <v>877</v>
      </c>
      <c r="D25" s="6" t="s">
        <v>13</v>
      </c>
    </row>
    <row r="26" spans="1:4" s="9" customFormat="1">
      <c r="A26" s="6">
        <v>20049</v>
      </c>
      <c r="B26" s="7" t="s">
        <v>1162</v>
      </c>
      <c r="C26" s="13" t="s">
        <v>879</v>
      </c>
      <c r="D26" s="6" t="s">
        <v>13</v>
      </c>
    </row>
    <row r="27" spans="1:4" s="9" customFormat="1">
      <c r="A27" s="6">
        <v>20050</v>
      </c>
      <c r="B27" s="7" t="s">
        <v>1163</v>
      </c>
      <c r="C27" s="12" t="s">
        <v>1164</v>
      </c>
      <c r="D27" s="6" t="s">
        <v>13</v>
      </c>
    </row>
    <row r="28" spans="1:4" s="9" customFormat="1">
      <c r="A28" s="6">
        <v>20051</v>
      </c>
      <c r="B28" s="7" t="s">
        <v>1165</v>
      </c>
      <c r="C28" s="13" t="s">
        <v>1166</v>
      </c>
      <c r="D28" s="6" t="s">
        <v>13</v>
      </c>
    </row>
    <row r="29" spans="1:4" s="9" customFormat="1">
      <c r="A29" s="6">
        <v>20052</v>
      </c>
      <c r="B29" s="7" t="s">
        <v>1167</v>
      </c>
      <c r="C29" s="13" t="s">
        <v>1164</v>
      </c>
      <c r="D29" s="6" t="s">
        <v>13</v>
      </c>
    </row>
    <row r="30" spans="1:4" s="9" customFormat="1">
      <c r="A30" s="6">
        <v>20053</v>
      </c>
      <c r="B30" s="7" t="s">
        <v>1168</v>
      </c>
      <c r="C30" s="13" t="s">
        <v>1169</v>
      </c>
      <c r="D30" s="6" t="s">
        <v>13</v>
      </c>
    </row>
    <row r="31" spans="1:4" s="9" customFormat="1" ht="27.6">
      <c r="A31" s="6">
        <v>20054</v>
      </c>
      <c r="B31" s="7" t="s">
        <v>1170</v>
      </c>
      <c r="C31" s="13" t="s">
        <v>1171</v>
      </c>
      <c r="D31" s="6" t="s">
        <v>13</v>
      </c>
    </row>
    <row r="32" spans="1:4" s="9" customFormat="1">
      <c r="A32" s="6">
        <v>20055</v>
      </c>
      <c r="B32" s="7" t="s">
        <v>1172</v>
      </c>
      <c r="C32" s="13" t="s">
        <v>1173</v>
      </c>
      <c r="D32" s="6" t="s">
        <v>13</v>
      </c>
    </row>
    <row r="33" spans="1:4" s="9" customFormat="1">
      <c r="A33" s="6">
        <v>20056</v>
      </c>
      <c r="B33" s="7" t="s">
        <v>1174</v>
      </c>
      <c r="C33" s="13" t="s">
        <v>1175</v>
      </c>
      <c r="D33" s="6" t="s">
        <v>13</v>
      </c>
    </row>
    <row r="34" spans="1:4" s="9" customFormat="1">
      <c r="A34" s="6">
        <v>12127</v>
      </c>
      <c r="B34" s="7" t="s">
        <v>1176</v>
      </c>
      <c r="C34" s="12" t="s">
        <v>1177</v>
      </c>
      <c r="D34" s="6" t="s">
        <v>13</v>
      </c>
    </row>
    <row r="35" spans="1:4" s="9" customFormat="1">
      <c r="A35" s="6">
        <v>12128</v>
      </c>
      <c r="B35" s="7" t="s">
        <v>1178</v>
      </c>
      <c r="C35" s="13" t="s">
        <v>1179</v>
      </c>
      <c r="D35" s="6" t="s">
        <v>13</v>
      </c>
    </row>
    <row r="36" spans="1:4" s="9" customFormat="1">
      <c r="A36" s="6">
        <v>12129</v>
      </c>
      <c r="B36" s="7" t="s">
        <v>1180</v>
      </c>
      <c r="C36" s="13" t="s">
        <v>1181</v>
      </c>
      <c r="D36" s="6" t="s">
        <v>13</v>
      </c>
    </row>
    <row r="37" spans="1:4" s="9" customFormat="1">
      <c r="A37" s="6">
        <v>12131</v>
      </c>
      <c r="B37" s="7" t="s">
        <v>1182</v>
      </c>
      <c r="C37" s="13" t="s">
        <v>1183</v>
      </c>
      <c r="D37" s="6" t="s">
        <v>13</v>
      </c>
    </row>
    <row r="38" spans="1:4" s="9" customFormat="1">
      <c r="A38" s="6">
        <v>12132</v>
      </c>
      <c r="B38" s="7" t="s">
        <v>1184</v>
      </c>
      <c r="C38" s="13" t="s">
        <v>1185</v>
      </c>
      <c r="D38" s="6" t="s">
        <v>13</v>
      </c>
    </row>
    <row r="39" spans="1:4" s="9" customFormat="1">
      <c r="A39" s="6">
        <v>12133</v>
      </c>
      <c r="B39" s="7" t="s">
        <v>1186</v>
      </c>
      <c r="C39" s="13" t="s">
        <v>1187</v>
      </c>
      <c r="D39" s="6" t="s">
        <v>13</v>
      </c>
    </row>
    <row r="40" spans="1:4" s="9" customFormat="1">
      <c r="A40" s="6">
        <v>20057</v>
      </c>
      <c r="B40" s="7" t="s">
        <v>1188</v>
      </c>
      <c r="C40" s="13" t="s">
        <v>1189</v>
      </c>
      <c r="D40" s="6" t="s">
        <v>13</v>
      </c>
    </row>
    <row r="41" spans="1:4" s="9" customFormat="1">
      <c r="A41" s="6">
        <v>12135</v>
      </c>
      <c r="B41" s="7" t="s">
        <v>1190</v>
      </c>
      <c r="C41" s="13" t="s">
        <v>1191</v>
      </c>
      <c r="D41" s="6" t="s">
        <v>13</v>
      </c>
    </row>
    <row r="42" spans="1:4" s="9" customFormat="1">
      <c r="A42" s="6">
        <v>20058</v>
      </c>
      <c r="B42" s="7" t="s">
        <v>1192</v>
      </c>
      <c r="C42" s="11" t="s">
        <v>1193</v>
      </c>
      <c r="D42" s="6" t="s">
        <v>13</v>
      </c>
    </row>
    <row r="43" spans="1:4" s="9" customFormat="1">
      <c r="A43" s="6">
        <v>20059</v>
      </c>
      <c r="B43" s="7" t="s">
        <v>1194</v>
      </c>
      <c r="C43" s="12" t="s">
        <v>1195</v>
      </c>
      <c r="D43" s="6" t="s">
        <v>13</v>
      </c>
    </row>
    <row r="44" spans="1:4" s="9" customFormat="1">
      <c r="A44" s="6">
        <v>20060</v>
      </c>
      <c r="B44" s="7" t="s">
        <v>1196</v>
      </c>
      <c r="C44" s="13" t="s">
        <v>1197</v>
      </c>
      <c r="D44" s="6" t="s">
        <v>13</v>
      </c>
    </row>
    <row r="45" spans="1:4" s="9" customFormat="1" ht="27.6">
      <c r="A45" s="6">
        <v>20061</v>
      </c>
      <c r="B45" s="7" t="s">
        <v>1198</v>
      </c>
      <c r="C45" s="13" t="s">
        <v>1199</v>
      </c>
      <c r="D45" s="6" t="s">
        <v>13</v>
      </c>
    </row>
    <row r="46" spans="1:4" s="9" customFormat="1">
      <c r="A46" s="6">
        <v>20062</v>
      </c>
      <c r="B46" s="7" t="s">
        <v>1200</v>
      </c>
      <c r="C46" s="13" t="s">
        <v>1201</v>
      </c>
      <c r="D46" s="6" t="s">
        <v>13</v>
      </c>
    </row>
    <row r="47" spans="1:4" s="9" customFormat="1">
      <c r="A47" s="6">
        <v>20063</v>
      </c>
      <c r="B47" s="7" t="s">
        <v>1202</v>
      </c>
      <c r="C47" s="13" t="s">
        <v>1203</v>
      </c>
      <c r="D47" s="6" t="s">
        <v>13</v>
      </c>
    </row>
    <row r="48" spans="1:4" s="9" customFormat="1">
      <c r="A48" s="6">
        <v>20064</v>
      </c>
      <c r="B48" s="7" t="s">
        <v>1204</v>
      </c>
      <c r="C48" s="13" t="s">
        <v>1205</v>
      </c>
      <c r="D48" s="6" t="s">
        <v>13</v>
      </c>
    </row>
    <row r="49" spans="1:4" s="9" customFormat="1">
      <c r="A49" s="6">
        <v>20065</v>
      </c>
      <c r="B49" s="7" t="s">
        <v>1206</v>
      </c>
      <c r="C49" s="13" t="s">
        <v>1207</v>
      </c>
      <c r="D49" s="6" t="s">
        <v>13</v>
      </c>
    </row>
    <row r="50" spans="1:4" s="9" customFormat="1">
      <c r="A50" s="6">
        <v>20066</v>
      </c>
      <c r="B50" s="7" t="s">
        <v>1208</v>
      </c>
      <c r="C50" s="14" t="s">
        <v>1209</v>
      </c>
      <c r="D50" s="6" t="s">
        <v>13</v>
      </c>
    </row>
    <row r="51" spans="1:4" s="9" customFormat="1">
      <c r="A51" s="6">
        <v>20067</v>
      </c>
      <c r="B51" s="7" t="s">
        <v>1210</v>
      </c>
      <c r="C51" s="14" t="s">
        <v>1211</v>
      </c>
      <c r="D51" s="6" t="s">
        <v>13</v>
      </c>
    </row>
    <row r="52" spans="1:4" s="9" customFormat="1">
      <c r="A52" s="6">
        <v>20068</v>
      </c>
      <c r="B52" s="7" t="s">
        <v>1212</v>
      </c>
      <c r="C52" s="13" t="s">
        <v>1213</v>
      </c>
      <c r="D52" s="6" t="s">
        <v>13</v>
      </c>
    </row>
    <row r="53" spans="1:4" s="9" customFormat="1">
      <c r="A53" s="6">
        <v>20069</v>
      </c>
      <c r="B53" s="7" t="s">
        <v>1214</v>
      </c>
      <c r="C53" s="12" t="s">
        <v>1215</v>
      </c>
      <c r="D53" s="6" t="s">
        <v>13</v>
      </c>
    </row>
    <row r="54" spans="1:4" s="9" customFormat="1">
      <c r="A54" s="6">
        <v>20070</v>
      </c>
      <c r="B54" s="7" t="s">
        <v>1216</v>
      </c>
      <c r="C54" s="13" t="s">
        <v>1217</v>
      </c>
      <c r="D54" s="6" t="s">
        <v>13</v>
      </c>
    </row>
    <row r="55" spans="1:4" s="9" customFormat="1">
      <c r="A55" s="6">
        <v>20071</v>
      </c>
      <c r="B55" s="7" t="s">
        <v>1218</v>
      </c>
      <c r="C55" s="13" t="s">
        <v>1219</v>
      </c>
      <c r="D55" s="6" t="s">
        <v>13</v>
      </c>
    </row>
    <row r="56" spans="1:4" s="9" customFormat="1">
      <c r="A56" s="6">
        <v>20072</v>
      </c>
      <c r="B56" s="7" t="s">
        <v>1220</v>
      </c>
      <c r="C56" s="13" t="s">
        <v>1221</v>
      </c>
      <c r="D56" s="6" t="s">
        <v>13</v>
      </c>
    </row>
    <row r="57" spans="1:4" s="9" customFormat="1">
      <c r="A57" s="6">
        <v>20073</v>
      </c>
      <c r="B57" s="7" t="s">
        <v>1222</v>
      </c>
      <c r="C57" s="13" t="s">
        <v>1223</v>
      </c>
      <c r="D57" s="6" t="s">
        <v>13</v>
      </c>
    </row>
    <row r="58" spans="1:4" s="9" customFormat="1">
      <c r="A58" s="6">
        <v>20074</v>
      </c>
      <c r="B58" s="7" t="s">
        <v>1224</v>
      </c>
      <c r="C58" s="13" t="s">
        <v>1225</v>
      </c>
      <c r="D58" s="6" t="s">
        <v>13</v>
      </c>
    </row>
    <row r="59" spans="1:4" s="9" customFormat="1">
      <c r="A59" s="6">
        <v>20075</v>
      </c>
      <c r="B59" s="7" t="s">
        <v>1226</v>
      </c>
      <c r="C59" s="13" t="s">
        <v>1227</v>
      </c>
      <c r="D59" s="6" t="s">
        <v>13</v>
      </c>
    </row>
    <row r="60" spans="1:4" s="9" customFormat="1">
      <c r="A60" s="6">
        <v>20076</v>
      </c>
      <c r="B60" s="7" t="s">
        <v>1228</v>
      </c>
      <c r="C60" s="13" t="s">
        <v>1229</v>
      </c>
      <c r="D60" s="6" t="s">
        <v>13</v>
      </c>
    </row>
    <row r="61" spans="1:4" s="9" customFormat="1">
      <c r="A61" s="6">
        <v>20077</v>
      </c>
      <c r="B61" s="7" t="s">
        <v>1230</v>
      </c>
      <c r="C61" s="12" t="s">
        <v>1231</v>
      </c>
      <c r="D61" s="6" t="s">
        <v>13</v>
      </c>
    </row>
    <row r="62" spans="1:4" s="9" customFormat="1">
      <c r="A62" s="6">
        <v>20078</v>
      </c>
      <c r="B62" s="7" t="s">
        <v>1232</v>
      </c>
      <c r="C62" s="13" t="s">
        <v>1233</v>
      </c>
      <c r="D62" s="6" t="s">
        <v>13</v>
      </c>
    </row>
    <row r="63" spans="1:4" s="9" customFormat="1">
      <c r="A63" s="6">
        <v>20079</v>
      </c>
      <c r="B63" s="7" t="s">
        <v>1234</v>
      </c>
      <c r="C63" s="13" t="s">
        <v>1235</v>
      </c>
      <c r="D63" s="6" t="s">
        <v>13</v>
      </c>
    </row>
    <row r="64" spans="1:4" s="9" customFormat="1">
      <c r="A64" s="6">
        <v>20080</v>
      </c>
      <c r="B64" s="7" t="s">
        <v>1236</v>
      </c>
      <c r="C64" s="13" t="s">
        <v>1237</v>
      </c>
      <c r="D64" s="6" t="s">
        <v>13</v>
      </c>
    </row>
    <row r="65" spans="1:4" s="9" customFormat="1">
      <c r="A65" s="6">
        <v>20081</v>
      </c>
      <c r="B65" s="7" t="s">
        <v>1238</v>
      </c>
      <c r="C65" s="13" t="s">
        <v>1239</v>
      </c>
      <c r="D65" s="6" t="s">
        <v>13</v>
      </c>
    </row>
    <row r="66" spans="1:4" s="9" customFormat="1">
      <c r="A66" s="6">
        <v>20082</v>
      </c>
      <c r="B66" s="7" t="s">
        <v>1240</v>
      </c>
      <c r="C66" s="13" t="s">
        <v>1241</v>
      </c>
      <c r="D66" s="6" t="s">
        <v>13</v>
      </c>
    </row>
    <row r="67" spans="1:4" s="9" customFormat="1">
      <c r="A67" s="6">
        <v>20083</v>
      </c>
      <c r="B67" s="7" t="s">
        <v>1242</v>
      </c>
      <c r="C67" s="13" t="s">
        <v>1243</v>
      </c>
      <c r="D67" s="6" t="s">
        <v>13</v>
      </c>
    </row>
    <row r="68" spans="1:4" s="9" customFormat="1">
      <c r="A68" s="6">
        <v>20084</v>
      </c>
      <c r="B68" s="7" t="s">
        <v>1244</v>
      </c>
      <c r="C68" s="13" t="s">
        <v>1245</v>
      </c>
      <c r="D68" s="6" t="s">
        <v>13</v>
      </c>
    </row>
  </sheetData>
  <pageMargins left="0.25" right="0.25" top="0.75" bottom="0.75" header="0.3" footer="0.3"/>
  <pageSetup orientation="portrait" r:id="rId1"/>
  <headerFooter>
    <oddFooter>&amp;R&amp;P of &amp;N&amp;LCopyright 2016 APQC</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1"/>
  <sheetViews>
    <sheetView workbookViewId="0"/>
  </sheetViews>
  <sheetFormatPr defaultRowHeight="13.8"/>
  <cols>
    <col min="1" max="1" width="8.59765625" style="1" customWidth="1"/>
    <col min="2" max="2" width="8.59765625" style="4" customWidth="1"/>
    <col min="3" max="3" width="55.59765625" style="5" customWidth="1"/>
    <col min="4" max="4" width="8.59765625" style="1" customWidth="1"/>
  </cols>
  <sheetData>
    <row r="1" spans="1:4" ht="30">
      <c r="A1" s="3" t="s">
        <v>0</v>
      </c>
      <c r="B1" s="3" t="s">
        <v>1</v>
      </c>
      <c r="C1" s="3" t="s">
        <v>2</v>
      </c>
      <c r="D1" s="3" t="s">
        <v>3</v>
      </c>
    </row>
    <row r="2" spans="1:4" s="9" customFormat="1">
      <c r="A2" s="6">
        <v>20085</v>
      </c>
      <c r="B2" s="7" t="s">
        <v>16</v>
      </c>
      <c r="C2" s="10" t="s">
        <v>17</v>
      </c>
      <c r="D2" s="6" t="s">
        <v>13</v>
      </c>
    </row>
    <row r="3" spans="1:4" s="9" customFormat="1">
      <c r="A3" s="6">
        <v>10378</v>
      </c>
      <c r="B3" s="7" t="s">
        <v>1246</v>
      </c>
      <c r="C3" s="11" t="s">
        <v>1247</v>
      </c>
      <c r="D3" s="6" t="s">
        <v>6</v>
      </c>
    </row>
    <row r="4" spans="1:4" s="9" customFormat="1">
      <c r="A4" s="6">
        <v>20086</v>
      </c>
      <c r="B4" s="7" t="s">
        <v>1248</v>
      </c>
      <c r="C4" s="12" t="s">
        <v>1249</v>
      </c>
      <c r="D4" s="6" t="s">
        <v>13</v>
      </c>
    </row>
    <row r="5" spans="1:4" s="9" customFormat="1">
      <c r="A5" s="6">
        <v>20087</v>
      </c>
      <c r="B5" s="7" t="s">
        <v>1250</v>
      </c>
      <c r="C5" s="12" t="s">
        <v>1251</v>
      </c>
      <c r="D5" s="6" t="s">
        <v>13</v>
      </c>
    </row>
    <row r="6" spans="1:4" s="9" customFormat="1">
      <c r="A6" s="6">
        <v>20088</v>
      </c>
      <c r="B6" s="7" t="s">
        <v>1252</v>
      </c>
      <c r="C6" s="12" t="s">
        <v>1253</v>
      </c>
      <c r="D6" s="6" t="s">
        <v>13</v>
      </c>
    </row>
    <row r="7" spans="1:4" s="9" customFormat="1">
      <c r="A7" s="6">
        <v>10382</v>
      </c>
      <c r="B7" s="7" t="s">
        <v>1254</v>
      </c>
      <c r="C7" s="12" t="s">
        <v>1255</v>
      </c>
      <c r="D7" s="6" t="s">
        <v>13</v>
      </c>
    </row>
    <row r="8" spans="1:4" s="9" customFormat="1">
      <c r="A8" s="6">
        <v>10383</v>
      </c>
      <c r="B8" s="7" t="s">
        <v>1256</v>
      </c>
      <c r="C8" s="12" t="s">
        <v>1257</v>
      </c>
      <c r="D8" s="6" t="s">
        <v>6</v>
      </c>
    </row>
    <row r="9" spans="1:4" s="9" customFormat="1">
      <c r="A9" s="6">
        <v>20089</v>
      </c>
      <c r="B9" s="7" t="s">
        <v>1258</v>
      </c>
      <c r="C9" s="12" t="s">
        <v>1259</v>
      </c>
      <c r="D9" s="6" t="s">
        <v>13</v>
      </c>
    </row>
    <row r="10" spans="1:4" s="9" customFormat="1">
      <c r="A10" s="6">
        <v>16893</v>
      </c>
      <c r="B10" s="7" t="s">
        <v>1260</v>
      </c>
      <c r="C10" s="13" t="s">
        <v>1261</v>
      </c>
      <c r="D10" s="6" t="s">
        <v>13</v>
      </c>
    </row>
    <row r="11" spans="1:4" s="9" customFormat="1">
      <c r="A11" s="6">
        <v>16890</v>
      </c>
      <c r="B11" s="7" t="s">
        <v>1262</v>
      </c>
      <c r="C11" s="13" t="s">
        <v>1263</v>
      </c>
      <c r="D11" s="6" t="s">
        <v>13</v>
      </c>
    </row>
    <row r="12" spans="1:4" s="9" customFormat="1">
      <c r="A12" s="6">
        <v>20090</v>
      </c>
      <c r="B12" s="7" t="s">
        <v>1264</v>
      </c>
      <c r="C12" s="13" t="s">
        <v>1265</v>
      </c>
      <c r="D12" s="6" t="s">
        <v>13</v>
      </c>
    </row>
    <row r="13" spans="1:4" s="9" customFormat="1">
      <c r="A13" s="6">
        <v>20091</v>
      </c>
      <c r="B13" s="7" t="s">
        <v>1266</v>
      </c>
      <c r="C13" s="13" t="s">
        <v>1267</v>
      </c>
      <c r="D13" s="6" t="s">
        <v>13</v>
      </c>
    </row>
    <row r="14" spans="1:4" s="9" customFormat="1">
      <c r="A14" s="6">
        <v>12673</v>
      </c>
      <c r="B14" s="7" t="s">
        <v>1268</v>
      </c>
      <c r="C14" s="13" t="s">
        <v>1269</v>
      </c>
      <c r="D14" s="6" t="s">
        <v>13</v>
      </c>
    </row>
    <row r="15" spans="1:4" s="9" customFormat="1">
      <c r="A15" s="6">
        <v>20092</v>
      </c>
      <c r="B15" s="7" t="s">
        <v>1270</v>
      </c>
      <c r="C15" s="12" t="s">
        <v>1271</v>
      </c>
      <c r="D15" s="6" t="s">
        <v>13</v>
      </c>
    </row>
    <row r="16" spans="1:4" s="9" customFormat="1">
      <c r="A16" s="6">
        <v>10379</v>
      </c>
      <c r="B16" s="7" t="s">
        <v>1272</v>
      </c>
      <c r="C16" s="11" t="s">
        <v>1273</v>
      </c>
      <c r="D16" s="6" t="s">
        <v>6</v>
      </c>
    </row>
    <row r="17" spans="1:4" s="9" customFormat="1">
      <c r="A17" s="6">
        <v>10387</v>
      </c>
      <c r="B17" s="7" t="s">
        <v>1274</v>
      </c>
      <c r="C17" s="12" t="s">
        <v>1275</v>
      </c>
      <c r="D17" s="6" t="s">
        <v>6</v>
      </c>
    </row>
    <row r="18" spans="1:4" s="9" customFormat="1">
      <c r="A18" s="6">
        <v>10390</v>
      </c>
      <c r="B18" s="7" t="s">
        <v>1276</v>
      </c>
      <c r="C18" s="13" t="s">
        <v>1277</v>
      </c>
      <c r="D18" s="6" t="s">
        <v>13</v>
      </c>
    </row>
    <row r="19" spans="1:4" s="9" customFormat="1">
      <c r="A19" s="6">
        <v>10391</v>
      </c>
      <c r="B19" s="7" t="s">
        <v>1278</v>
      </c>
      <c r="C19" s="13" t="s">
        <v>1279</v>
      </c>
      <c r="D19" s="6" t="s">
        <v>13</v>
      </c>
    </row>
    <row r="20" spans="1:4" s="9" customFormat="1">
      <c r="A20" s="6">
        <v>10392</v>
      </c>
      <c r="B20" s="7" t="s">
        <v>1280</v>
      </c>
      <c r="C20" s="13" t="s">
        <v>1281</v>
      </c>
      <c r="D20" s="6" t="s">
        <v>13</v>
      </c>
    </row>
    <row r="21" spans="1:4" s="9" customFormat="1" ht="27.6">
      <c r="A21" s="6">
        <v>10393</v>
      </c>
      <c r="B21" s="7" t="s">
        <v>1282</v>
      </c>
      <c r="C21" s="13" t="s">
        <v>1283</v>
      </c>
      <c r="D21" s="6" t="s">
        <v>13</v>
      </c>
    </row>
    <row r="22" spans="1:4" s="9" customFormat="1">
      <c r="A22" s="6">
        <v>10388</v>
      </c>
      <c r="B22" s="7" t="s">
        <v>1284</v>
      </c>
      <c r="C22" s="12" t="s">
        <v>1285</v>
      </c>
      <c r="D22" s="6" t="s">
        <v>6</v>
      </c>
    </row>
    <row r="23" spans="1:4" s="9" customFormat="1">
      <c r="A23" s="6">
        <v>10394</v>
      </c>
      <c r="B23" s="7" t="s">
        <v>1286</v>
      </c>
      <c r="C23" s="13" t="s">
        <v>1287</v>
      </c>
      <c r="D23" s="6" t="s">
        <v>13</v>
      </c>
    </row>
    <row r="24" spans="1:4" s="9" customFormat="1">
      <c r="A24" s="6">
        <v>13482</v>
      </c>
      <c r="B24" s="7" t="s">
        <v>1288</v>
      </c>
      <c r="C24" s="13" t="s">
        <v>1289</v>
      </c>
      <c r="D24" s="6" t="s">
        <v>13</v>
      </c>
    </row>
    <row r="25" spans="1:4" s="9" customFormat="1">
      <c r="A25" s="6">
        <v>10395</v>
      </c>
      <c r="B25" s="7" t="s">
        <v>1290</v>
      </c>
      <c r="C25" s="13" t="s">
        <v>1291</v>
      </c>
      <c r="D25" s="6" t="s">
        <v>13</v>
      </c>
    </row>
    <row r="26" spans="1:4" s="9" customFormat="1">
      <c r="A26" s="6">
        <v>10396</v>
      </c>
      <c r="B26" s="7" t="s">
        <v>1292</v>
      </c>
      <c r="C26" s="13" t="s">
        <v>1293</v>
      </c>
      <c r="D26" s="6" t="s">
        <v>13</v>
      </c>
    </row>
    <row r="27" spans="1:4" s="9" customFormat="1">
      <c r="A27" s="6">
        <v>16928</v>
      </c>
      <c r="B27" s="7" t="s">
        <v>1294</v>
      </c>
      <c r="C27" s="13" t="s">
        <v>1295</v>
      </c>
      <c r="D27" s="6" t="s">
        <v>13</v>
      </c>
    </row>
    <row r="28" spans="1:4" s="9" customFormat="1">
      <c r="A28" s="6">
        <v>16937</v>
      </c>
      <c r="B28" s="7" t="s">
        <v>1296</v>
      </c>
      <c r="C28" s="13" t="s">
        <v>1297</v>
      </c>
      <c r="D28" s="6" t="s">
        <v>13</v>
      </c>
    </row>
    <row r="29" spans="1:4" s="9" customFormat="1">
      <c r="A29" s="6">
        <v>10389</v>
      </c>
      <c r="B29" s="7" t="s">
        <v>1298</v>
      </c>
      <c r="C29" s="12" t="s">
        <v>1299</v>
      </c>
      <c r="D29" s="6" t="s">
        <v>13</v>
      </c>
    </row>
    <row r="30" spans="1:4" s="9" customFormat="1">
      <c r="A30" s="6">
        <v>10397</v>
      </c>
      <c r="B30" s="7" t="s">
        <v>1300</v>
      </c>
      <c r="C30" s="13" t="s">
        <v>1301</v>
      </c>
      <c r="D30" s="6" t="s">
        <v>13</v>
      </c>
    </row>
    <row r="31" spans="1:4" s="9" customFormat="1">
      <c r="A31" s="6">
        <v>10398</v>
      </c>
      <c r="B31" s="7" t="s">
        <v>1302</v>
      </c>
      <c r="C31" s="13" t="s">
        <v>1303</v>
      </c>
      <c r="D31" s="6" t="s">
        <v>13</v>
      </c>
    </row>
    <row r="32" spans="1:4" s="9" customFormat="1">
      <c r="A32" s="6">
        <v>10399</v>
      </c>
      <c r="B32" s="7" t="s">
        <v>1304</v>
      </c>
      <c r="C32" s="13" t="s">
        <v>1305</v>
      </c>
      <c r="D32" s="6" t="s">
        <v>13</v>
      </c>
    </row>
    <row r="33" spans="1:4" s="9" customFormat="1">
      <c r="A33" s="6">
        <v>10400</v>
      </c>
      <c r="B33" s="7" t="s">
        <v>1306</v>
      </c>
      <c r="C33" s="13" t="s">
        <v>1307</v>
      </c>
      <c r="D33" s="6" t="s">
        <v>13</v>
      </c>
    </row>
    <row r="34" spans="1:4" s="9" customFormat="1">
      <c r="A34" s="6">
        <v>19072</v>
      </c>
      <c r="B34" s="7" t="s">
        <v>1308</v>
      </c>
      <c r="C34" s="13" t="s">
        <v>1309</v>
      </c>
      <c r="D34" s="6" t="s">
        <v>13</v>
      </c>
    </row>
    <row r="35" spans="1:4" s="9" customFormat="1">
      <c r="A35" s="6">
        <v>20094</v>
      </c>
      <c r="B35" s="7" t="s">
        <v>1310</v>
      </c>
      <c r="C35" s="12" t="s">
        <v>1311</v>
      </c>
      <c r="D35" s="6" t="s">
        <v>13</v>
      </c>
    </row>
    <row r="36" spans="1:4" s="9" customFormat="1">
      <c r="A36" s="6">
        <v>10364</v>
      </c>
      <c r="B36" s="7" t="s">
        <v>1312</v>
      </c>
      <c r="C36" s="13" t="s">
        <v>1313</v>
      </c>
      <c r="D36" s="6" t="s">
        <v>13</v>
      </c>
    </row>
    <row r="37" spans="1:4" s="9" customFormat="1">
      <c r="A37" s="6">
        <v>20095</v>
      </c>
      <c r="B37" s="7" t="s">
        <v>1314</v>
      </c>
      <c r="C37" s="13" t="s">
        <v>1315</v>
      </c>
      <c r="D37" s="6" t="s">
        <v>13</v>
      </c>
    </row>
    <row r="38" spans="1:4" s="9" customFormat="1">
      <c r="A38" s="6">
        <v>12840</v>
      </c>
      <c r="B38" s="7" t="s">
        <v>1316</v>
      </c>
      <c r="C38" s="12" t="s">
        <v>1317</v>
      </c>
      <c r="D38" s="6" t="s">
        <v>13</v>
      </c>
    </row>
    <row r="39" spans="1:4" s="9" customFormat="1">
      <c r="A39" s="6">
        <v>12658</v>
      </c>
      <c r="B39" s="7" t="s">
        <v>1318</v>
      </c>
      <c r="C39" s="11" t="s">
        <v>1319</v>
      </c>
      <c r="D39" s="6" t="s">
        <v>6</v>
      </c>
    </row>
    <row r="40" spans="1:4" s="9" customFormat="1">
      <c r="A40" s="6">
        <v>12669</v>
      </c>
      <c r="B40" s="7" t="s">
        <v>1320</v>
      </c>
      <c r="C40" s="12" t="s">
        <v>1321</v>
      </c>
      <c r="D40" s="6" t="s">
        <v>6</v>
      </c>
    </row>
    <row r="41" spans="1:4" s="9" customFormat="1">
      <c r="A41" s="6">
        <v>20096</v>
      </c>
      <c r="B41" s="7" t="s">
        <v>1322</v>
      </c>
      <c r="C41" s="13" t="s">
        <v>1323</v>
      </c>
      <c r="D41" s="6" t="s">
        <v>13</v>
      </c>
    </row>
    <row r="42" spans="1:4" s="9" customFormat="1">
      <c r="A42" s="6">
        <v>12671</v>
      </c>
      <c r="B42" s="7" t="s">
        <v>1324</v>
      </c>
      <c r="C42" s="13" t="s">
        <v>1325</v>
      </c>
      <c r="D42" s="6" t="s">
        <v>13</v>
      </c>
    </row>
    <row r="43" spans="1:4" s="9" customFormat="1">
      <c r="A43" s="6">
        <v>20097</v>
      </c>
      <c r="B43" s="7" t="s">
        <v>1326</v>
      </c>
      <c r="C43" s="13" t="s">
        <v>1327</v>
      </c>
      <c r="D43" s="6" t="s">
        <v>13</v>
      </c>
    </row>
    <row r="44" spans="1:4" s="9" customFormat="1">
      <c r="A44" s="6">
        <v>20098</v>
      </c>
      <c r="B44" s="7" t="s">
        <v>1328</v>
      </c>
      <c r="C44" s="14" t="s">
        <v>1329</v>
      </c>
      <c r="D44" s="6" t="s">
        <v>13</v>
      </c>
    </row>
    <row r="45" spans="1:4" s="9" customFormat="1">
      <c r="A45" s="6">
        <v>20099</v>
      </c>
      <c r="B45" s="7" t="s">
        <v>1330</v>
      </c>
      <c r="C45" s="14" t="s">
        <v>1331</v>
      </c>
      <c r="D45" s="6" t="s">
        <v>13</v>
      </c>
    </row>
    <row r="46" spans="1:4" s="9" customFormat="1" ht="27.6">
      <c r="A46" s="6">
        <v>20100</v>
      </c>
      <c r="B46" s="7" t="s">
        <v>1332</v>
      </c>
      <c r="C46" s="14" t="s">
        <v>1333</v>
      </c>
      <c r="D46" s="6" t="s">
        <v>13</v>
      </c>
    </row>
    <row r="47" spans="1:4" s="9" customFormat="1">
      <c r="A47" s="6">
        <v>20101</v>
      </c>
      <c r="B47" s="7" t="s">
        <v>1334</v>
      </c>
      <c r="C47" s="13" t="s">
        <v>1335</v>
      </c>
      <c r="D47" s="6" t="s">
        <v>13</v>
      </c>
    </row>
    <row r="48" spans="1:4" s="9" customFormat="1">
      <c r="A48" s="6">
        <v>20102</v>
      </c>
      <c r="B48" s="7" t="s">
        <v>1336</v>
      </c>
      <c r="C48" s="13" t="s">
        <v>1337</v>
      </c>
      <c r="D48" s="6" t="s">
        <v>13</v>
      </c>
    </row>
    <row r="49" spans="1:4" s="9" customFormat="1">
      <c r="A49" s="6">
        <v>12668</v>
      </c>
      <c r="B49" s="7" t="s">
        <v>1338</v>
      </c>
      <c r="C49" s="13" t="s">
        <v>1339</v>
      </c>
      <c r="D49" s="6" t="s">
        <v>13</v>
      </c>
    </row>
    <row r="50" spans="1:4" s="9" customFormat="1">
      <c r="A50" s="6">
        <v>20103</v>
      </c>
      <c r="B50" s="7" t="s">
        <v>1340</v>
      </c>
      <c r="C50" s="13" t="s">
        <v>1341</v>
      </c>
      <c r="D50" s="6" t="s">
        <v>13</v>
      </c>
    </row>
    <row r="51" spans="1:4" s="9" customFormat="1">
      <c r="A51" s="6">
        <v>20104</v>
      </c>
      <c r="B51" s="7" t="s">
        <v>1342</v>
      </c>
      <c r="C51" s="13" t="s">
        <v>1343</v>
      </c>
      <c r="D51" s="6" t="s">
        <v>13</v>
      </c>
    </row>
    <row r="52" spans="1:4" s="9" customFormat="1">
      <c r="A52" s="6">
        <v>20105</v>
      </c>
      <c r="B52" s="7" t="s">
        <v>1344</v>
      </c>
      <c r="C52" s="13" t="s">
        <v>1345</v>
      </c>
      <c r="D52" s="6" t="s">
        <v>13</v>
      </c>
    </row>
    <row r="53" spans="1:4" s="9" customFormat="1">
      <c r="A53" s="6">
        <v>12667</v>
      </c>
      <c r="B53" s="7" t="s">
        <v>1346</v>
      </c>
      <c r="C53" s="13" t="s">
        <v>1347</v>
      </c>
      <c r="D53" s="6" t="s">
        <v>13</v>
      </c>
    </row>
    <row r="54" spans="1:4" s="9" customFormat="1">
      <c r="A54" s="6">
        <v>20106</v>
      </c>
      <c r="B54" s="7" t="s">
        <v>1348</v>
      </c>
      <c r="C54" s="12" t="s">
        <v>1349</v>
      </c>
      <c r="D54" s="6" t="s">
        <v>13</v>
      </c>
    </row>
    <row r="55" spans="1:4" s="9" customFormat="1">
      <c r="A55" s="6">
        <v>20107</v>
      </c>
      <c r="B55" s="7" t="s">
        <v>1350</v>
      </c>
      <c r="C55" s="13" t="s">
        <v>1351</v>
      </c>
      <c r="D55" s="6" t="s">
        <v>13</v>
      </c>
    </row>
    <row r="56" spans="1:4" s="9" customFormat="1">
      <c r="A56" s="6">
        <v>20108</v>
      </c>
      <c r="B56" s="7" t="s">
        <v>1352</v>
      </c>
      <c r="C56" s="13" t="s">
        <v>1353</v>
      </c>
      <c r="D56" s="6" t="s">
        <v>13</v>
      </c>
    </row>
    <row r="57" spans="1:4" s="9" customFormat="1">
      <c r="A57" s="6">
        <v>10218</v>
      </c>
      <c r="B57" s="7" t="s">
        <v>1354</v>
      </c>
      <c r="C57" s="12" t="s">
        <v>1355</v>
      </c>
      <c r="D57" s="6" t="s">
        <v>6</v>
      </c>
    </row>
    <row r="58" spans="1:4" s="9" customFormat="1">
      <c r="A58" s="6">
        <v>10321</v>
      </c>
      <c r="B58" s="7" t="s">
        <v>1356</v>
      </c>
      <c r="C58" s="13" t="s">
        <v>1357</v>
      </c>
      <c r="D58" s="6" t="s">
        <v>13</v>
      </c>
    </row>
    <row r="59" spans="1:4" s="9" customFormat="1">
      <c r="A59" s="6">
        <v>10327</v>
      </c>
      <c r="B59" s="7" t="s">
        <v>1358</v>
      </c>
      <c r="C59" s="14" t="s">
        <v>1359</v>
      </c>
      <c r="D59" s="6" t="s">
        <v>13</v>
      </c>
    </row>
    <row r="60" spans="1:4" s="9" customFormat="1">
      <c r="A60" s="6">
        <v>10328</v>
      </c>
      <c r="B60" s="7" t="s">
        <v>1360</v>
      </c>
      <c r="C60" s="14" t="s">
        <v>1361</v>
      </c>
      <c r="D60" s="6" t="s">
        <v>13</v>
      </c>
    </row>
    <row r="61" spans="1:4" s="9" customFormat="1">
      <c r="A61" s="6">
        <v>10322</v>
      </c>
      <c r="B61" s="7" t="s">
        <v>1362</v>
      </c>
      <c r="C61" s="13" t="s">
        <v>1363</v>
      </c>
      <c r="D61" s="6" t="s">
        <v>13</v>
      </c>
    </row>
    <row r="62" spans="1:4" s="9" customFormat="1">
      <c r="A62" s="6">
        <v>10330</v>
      </c>
      <c r="B62" s="7" t="s">
        <v>1364</v>
      </c>
      <c r="C62" s="14" t="s">
        <v>1365</v>
      </c>
      <c r="D62" s="6" t="s">
        <v>13</v>
      </c>
    </row>
    <row r="63" spans="1:4" s="9" customFormat="1">
      <c r="A63" s="6">
        <v>10331</v>
      </c>
      <c r="B63" s="7" t="s">
        <v>1366</v>
      </c>
      <c r="C63" s="14" t="s">
        <v>1367</v>
      </c>
      <c r="D63" s="6" t="s">
        <v>13</v>
      </c>
    </row>
    <row r="64" spans="1:4" s="9" customFormat="1">
      <c r="A64" s="6">
        <v>10332</v>
      </c>
      <c r="B64" s="7" t="s">
        <v>1368</v>
      </c>
      <c r="C64" s="14" t="s">
        <v>1369</v>
      </c>
      <c r="D64" s="6" t="s">
        <v>13</v>
      </c>
    </row>
    <row r="65" spans="1:4" s="9" customFormat="1">
      <c r="A65" s="6">
        <v>10323</v>
      </c>
      <c r="B65" s="7" t="s">
        <v>1370</v>
      </c>
      <c r="C65" s="13" t="s">
        <v>1371</v>
      </c>
      <c r="D65" s="6" t="s">
        <v>13</v>
      </c>
    </row>
    <row r="66" spans="1:4" s="9" customFormat="1">
      <c r="A66" s="6">
        <v>10334</v>
      </c>
      <c r="B66" s="7" t="s">
        <v>1372</v>
      </c>
      <c r="C66" s="14" t="s">
        <v>1373</v>
      </c>
      <c r="D66" s="6" t="s">
        <v>13</v>
      </c>
    </row>
    <row r="67" spans="1:4" s="9" customFormat="1">
      <c r="A67" s="6">
        <v>10335</v>
      </c>
      <c r="B67" s="7" t="s">
        <v>1374</v>
      </c>
      <c r="C67" s="14" t="s">
        <v>1375</v>
      </c>
      <c r="D67" s="6" t="s">
        <v>13</v>
      </c>
    </row>
    <row r="68" spans="1:4" s="9" customFormat="1">
      <c r="A68" s="6">
        <v>10336</v>
      </c>
      <c r="B68" s="7" t="s">
        <v>1376</v>
      </c>
      <c r="C68" s="14" t="s">
        <v>1377</v>
      </c>
      <c r="D68" s="6" t="s">
        <v>13</v>
      </c>
    </row>
    <row r="69" spans="1:4" s="9" customFormat="1">
      <c r="A69" s="6">
        <v>10337</v>
      </c>
      <c r="B69" s="7" t="s">
        <v>1378</v>
      </c>
      <c r="C69" s="14" t="s">
        <v>1379</v>
      </c>
      <c r="D69" s="6" t="s">
        <v>13</v>
      </c>
    </row>
    <row r="70" spans="1:4" s="9" customFormat="1">
      <c r="A70" s="6">
        <v>20109</v>
      </c>
      <c r="B70" s="7" t="s">
        <v>1380</v>
      </c>
      <c r="C70" s="12" t="s">
        <v>1381</v>
      </c>
      <c r="D70" s="6" t="s">
        <v>13</v>
      </c>
    </row>
    <row r="71" spans="1:4" s="9" customFormat="1">
      <c r="A71" s="6">
        <v>10366</v>
      </c>
      <c r="B71" s="7" t="s">
        <v>1382</v>
      </c>
      <c r="C71" s="13" t="s">
        <v>1383</v>
      </c>
      <c r="D71" s="6" t="s">
        <v>13</v>
      </c>
    </row>
    <row r="72" spans="1:4" s="9" customFormat="1">
      <c r="A72" s="6">
        <v>14195</v>
      </c>
      <c r="B72" s="7" t="s">
        <v>1384</v>
      </c>
      <c r="C72" s="13" t="s">
        <v>1385</v>
      </c>
      <c r="D72" s="6" t="s">
        <v>13</v>
      </c>
    </row>
    <row r="73" spans="1:4" s="9" customFormat="1">
      <c r="A73" s="6">
        <v>20110</v>
      </c>
      <c r="B73" s="7" t="s">
        <v>1386</v>
      </c>
      <c r="C73" s="11" t="s">
        <v>1387</v>
      </c>
      <c r="D73" s="6" t="s">
        <v>13</v>
      </c>
    </row>
    <row r="74" spans="1:4" s="9" customFormat="1">
      <c r="A74" s="6">
        <v>20111</v>
      </c>
      <c r="B74" s="7" t="s">
        <v>1388</v>
      </c>
      <c r="C74" s="12" t="s">
        <v>1389</v>
      </c>
      <c r="D74" s="6" t="s">
        <v>13</v>
      </c>
    </row>
    <row r="75" spans="1:4" s="9" customFormat="1" ht="27.6">
      <c r="A75" s="6">
        <v>20112</v>
      </c>
      <c r="B75" s="7" t="s">
        <v>1390</v>
      </c>
      <c r="C75" s="12" t="s">
        <v>1391</v>
      </c>
      <c r="D75" s="6" t="s">
        <v>13</v>
      </c>
    </row>
    <row r="76" spans="1:4" s="9" customFormat="1">
      <c r="A76" s="6">
        <v>20113</v>
      </c>
      <c r="B76" s="7" t="s">
        <v>1392</v>
      </c>
      <c r="C76" s="12" t="s">
        <v>1393</v>
      </c>
      <c r="D76" s="6" t="s">
        <v>13</v>
      </c>
    </row>
    <row r="77" spans="1:4" s="9" customFormat="1">
      <c r="A77" s="6">
        <v>20114</v>
      </c>
      <c r="B77" s="7" t="s">
        <v>1394</v>
      </c>
      <c r="C77" s="12" t="s">
        <v>1395</v>
      </c>
      <c r="D77" s="6" t="s">
        <v>13</v>
      </c>
    </row>
    <row r="78" spans="1:4" s="9" customFormat="1">
      <c r="A78" s="6">
        <v>20115</v>
      </c>
      <c r="B78" s="7" t="s">
        <v>1396</v>
      </c>
      <c r="C78" s="12" t="s">
        <v>1397</v>
      </c>
      <c r="D78" s="6" t="s">
        <v>13</v>
      </c>
    </row>
    <row r="79" spans="1:4" s="9" customFormat="1">
      <c r="A79" s="6">
        <v>20116</v>
      </c>
      <c r="B79" s="7" t="s">
        <v>1398</v>
      </c>
      <c r="C79" s="12" t="s">
        <v>1399</v>
      </c>
      <c r="D79" s="6" t="s">
        <v>13</v>
      </c>
    </row>
    <row r="80" spans="1:4" s="9" customFormat="1">
      <c r="A80" s="6">
        <v>10380</v>
      </c>
      <c r="B80" s="7" t="s">
        <v>1400</v>
      </c>
      <c r="C80" s="11" t="s">
        <v>1401</v>
      </c>
      <c r="D80" s="6" t="s">
        <v>6</v>
      </c>
    </row>
    <row r="81" spans="1:4" s="9" customFormat="1" ht="27.6">
      <c r="A81" s="6">
        <v>10401</v>
      </c>
      <c r="B81" s="7" t="s">
        <v>1402</v>
      </c>
      <c r="C81" s="12" t="s">
        <v>1403</v>
      </c>
      <c r="D81" s="6" t="s">
        <v>13</v>
      </c>
    </row>
    <row r="82" spans="1:4" s="9" customFormat="1">
      <c r="A82" s="6">
        <v>11687</v>
      </c>
      <c r="B82" s="7" t="s">
        <v>1404</v>
      </c>
      <c r="C82" s="13" t="s">
        <v>1405</v>
      </c>
      <c r="D82" s="6" t="s">
        <v>13</v>
      </c>
    </row>
    <row r="83" spans="1:4" s="9" customFormat="1" ht="27.6">
      <c r="A83" s="6">
        <v>11688</v>
      </c>
      <c r="B83" s="7" t="s">
        <v>1406</v>
      </c>
      <c r="C83" s="13" t="s">
        <v>1407</v>
      </c>
      <c r="D83" s="6" t="s">
        <v>13</v>
      </c>
    </row>
    <row r="84" spans="1:4" s="9" customFormat="1" ht="27.6">
      <c r="A84" s="6">
        <v>18126</v>
      </c>
      <c r="B84" s="7" t="s">
        <v>1408</v>
      </c>
      <c r="C84" s="13" t="s">
        <v>1409</v>
      </c>
      <c r="D84" s="6" t="s">
        <v>13</v>
      </c>
    </row>
    <row r="85" spans="1:4" s="9" customFormat="1" ht="27.6">
      <c r="A85" s="6">
        <v>10402</v>
      </c>
      <c r="B85" s="7" t="s">
        <v>1410</v>
      </c>
      <c r="C85" s="12" t="s">
        <v>1411</v>
      </c>
      <c r="D85" s="6" t="s">
        <v>13</v>
      </c>
    </row>
    <row r="86" spans="1:4" s="9" customFormat="1" ht="27.6">
      <c r="A86" s="6">
        <v>11236</v>
      </c>
      <c r="B86" s="7" t="s">
        <v>1412</v>
      </c>
      <c r="C86" s="13" t="s">
        <v>1413</v>
      </c>
      <c r="D86" s="6" t="s">
        <v>13</v>
      </c>
    </row>
    <row r="87" spans="1:4" s="9" customFormat="1" ht="27.6">
      <c r="A87" s="6">
        <v>11237</v>
      </c>
      <c r="B87" s="7" t="s">
        <v>1414</v>
      </c>
      <c r="C87" s="13" t="s">
        <v>1415</v>
      </c>
      <c r="D87" s="6" t="s">
        <v>13</v>
      </c>
    </row>
    <row r="88" spans="1:4" s="9" customFormat="1">
      <c r="A88" s="6">
        <v>11689</v>
      </c>
      <c r="B88" s="7" t="s">
        <v>1416</v>
      </c>
      <c r="C88" s="13" t="s">
        <v>1417</v>
      </c>
      <c r="D88" s="6" t="s">
        <v>13</v>
      </c>
    </row>
    <row r="89" spans="1:4" s="9" customFormat="1">
      <c r="A89" s="6">
        <v>10403</v>
      </c>
      <c r="B89" s="7" t="s">
        <v>1418</v>
      </c>
      <c r="C89" s="12" t="s">
        <v>1419</v>
      </c>
      <c r="D89" s="6" t="s">
        <v>13</v>
      </c>
    </row>
    <row r="90" spans="1:4" s="9" customFormat="1" ht="27.6">
      <c r="A90" s="6">
        <v>11238</v>
      </c>
      <c r="B90" s="7" t="s">
        <v>1420</v>
      </c>
      <c r="C90" s="13" t="s">
        <v>1421</v>
      </c>
      <c r="D90" s="6" t="s">
        <v>13</v>
      </c>
    </row>
    <row r="91" spans="1:4" s="9" customFormat="1">
      <c r="A91" s="6">
        <v>11239</v>
      </c>
      <c r="B91" s="7" t="s">
        <v>1422</v>
      </c>
      <c r="C91" s="13" t="s">
        <v>1423</v>
      </c>
      <c r="D91" s="6" t="s">
        <v>13</v>
      </c>
    </row>
    <row r="92" spans="1:4" s="9" customFormat="1">
      <c r="A92" s="6">
        <v>20117</v>
      </c>
      <c r="B92" s="7" t="s">
        <v>1424</v>
      </c>
      <c r="C92" s="13" t="s">
        <v>1425</v>
      </c>
      <c r="D92" s="6" t="s">
        <v>13</v>
      </c>
    </row>
    <row r="93" spans="1:4" s="9" customFormat="1" ht="27.6">
      <c r="A93" s="6">
        <v>11240</v>
      </c>
      <c r="B93" s="7" t="s">
        <v>1426</v>
      </c>
      <c r="C93" s="13" t="s">
        <v>1427</v>
      </c>
      <c r="D93" s="6" t="s">
        <v>13</v>
      </c>
    </row>
    <row r="94" spans="1:4" s="9" customFormat="1" ht="27.6">
      <c r="A94" s="6">
        <v>11241</v>
      </c>
      <c r="B94" s="7" t="s">
        <v>1428</v>
      </c>
      <c r="C94" s="13" t="s">
        <v>1429</v>
      </c>
      <c r="D94" s="6" t="s">
        <v>13</v>
      </c>
    </row>
    <row r="95" spans="1:4" s="9" customFormat="1">
      <c r="A95" s="6">
        <v>12672</v>
      </c>
      <c r="B95" s="7" t="s">
        <v>1430</v>
      </c>
      <c r="C95" s="12" t="s">
        <v>1431</v>
      </c>
      <c r="D95" s="6" t="s">
        <v>6</v>
      </c>
    </row>
    <row r="96" spans="1:4" s="9" customFormat="1" ht="27.6">
      <c r="A96" s="6">
        <v>20118</v>
      </c>
      <c r="B96" s="7" t="s">
        <v>1432</v>
      </c>
      <c r="C96" s="13" t="s">
        <v>1433</v>
      </c>
      <c r="D96" s="6" t="s">
        <v>13</v>
      </c>
    </row>
    <row r="97" spans="1:4" s="9" customFormat="1">
      <c r="A97" s="6">
        <v>12676</v>
      </c>
      <c r="B97" s="7" t="s">
        <v>1434</v>
      </c>
      <c r="C97" s="13" t="s">
        <v>1435</v>
      </c>
      <c r="D97" s="6" t="s">
        <v>13</v>
      </c>
    </row>
    <row r="98" spans="1:4" s="9" customFormat="1">
      <c r="A98" s="6">
        <v>20119</v>
      </c>
      <c r="B98" s="7" t="s">
        <v>1436</v>
      </c>
      <c r="C98" s="13" t="s">
        <v>1437</v>
      </c>
      <c r="D98" s="6" t="s">
        <v>13</v>
      </c>
    </row>
    <row r="99" spans="1:4" s="9" customFormat="1">
      <c r="A99" s="6">
        <v>12674</v>
      </c>
      <c r="B99" s="7" t="s">
        <v>1438</v>
      </c>
      <c r="C99" s="13" t="s">
        <v>1439</v>
      </c>
      <c r="D99" s="6" t="s">
        <v>13</v>
      </c>
    </row>
    <row r="100" spans="1:4" s="9" customFormat="1">
      <c r="A100" s="6">
        <v>20120</v>
      </c>
      <c r="B100" s="7" t="s">
        <v>1440</v>
      </c>
      <c r="C100" s="13" t="s">
        <v>1441</v>
      </c>
      <c r="D100" s="6" t="s">
        <v>13</v>
      </c>
    </row>
    <row r="101" spans="1:4" s="9" customFormat="1">
      <c r="A101" s="6">
        <v>20121</v>
      </c>
      <c r="B101" s="7" t="s">
        <v>1442</v>
      </c>
      <c r="C101" s="12" t="s">
        <v>1443</v>
      </c>
      <c r="D101" s="6" t="s">
        <v>13</v>
      </c>
    </row>
  </sheetData>
  <pageMargins left="0.25" right="0.25" top="0.75" bottom="0.75" header="0.3" footer="0.3"/>
  <pageSetup orientation="portrait" r:id="rId1"/>
  <headerFooter>
    <oddFooter>&amp;R&amp;P of &amp;N&amp;LCopyright 2016 APQC</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da47a54c-79fd-4c99-8e04-1a59cf3b4eb8" ContentTypeId="0x010100F55A0EB02406584EB3DB5C70B920AB9B" PreviousValue="false"/>
</file>

<file path=customXml/item2.xml><?xml version="1.0" encoding="utf-8"?>
<?mso-contentType ?>
<customXsn xmlns="http://schemas.microsoft.com/office/2006/metadata/customXsn">
  <xsnLocation/>
  <cached>True</cached>
  <openByDefault>True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TaxCatchAll xmlns="1629aed9-98aa-400d-b4cc-7e98697306ea"/>
    <_dlc_DocId xmlns="39db6127-5d5b-4b1f-82d9-714dd390d50f">ELSA-3-27809</_dlc_DocId>
    <_dlc_DocIdUrl xmlns="39db6127-5d5b-4b1f-82d9-714dd390d50f">
      <Url>http://share/docs/corp/_layouts/DocIdRedir.aspx?ID=ELSA-3-27809</Url>
      <Description>ELSA-3-27809</Description>
    </_dlc_DocIdUrl>
    <TaxKeywordTaxHTField xmlns="39db6127-5d5b-4b1f-82d9-714dd390d50f">
      <Terms xmlns="http://schemas.microsoft.com/office/infopath/2007/PartnerControls"/>
    </TaxKeywordTaxHTFiel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ct:contentTypeSchema xmlns:ct="http://schemas.microsoft.com/office/2006/metadata/contentType" xmlns:ma="http://schemas.microsoft.com/office/2006/metadata/properties/metaAttributes" ct:_="" ma:_="" ma:contentTypeName="Basic Document (Nets logo)" ma:contentTypeID="0x010100F55A0EB02406584EB3DB5C70B920AB9B008595195723EEFB47A74388B776D8B555" ma:contentTypeVersion="4" ma:contentTypeDescription="" ma:contentTypeScope="" ma:versionID="66302e718065c6d91a6d785b58f6440f">
  <xsd:schema xmlns:xsd="http://www.w3.org/2001/XMLSchema" xmlns:xs="http://www.w3.org/2001/XMLSchema" xmlns:p="http://schemas.microsoft.com/office/2006/metadata/properties" xmlns:ns2="1629aed9-98aa-400d-b4cc-7e98697306ea" xmlns:ns3="39db6127-5d5b-4b1f-82d9-714dd390d50f" targetNamespace="http://schemas.microsoft.com/office/2006/metadata/properties" ma:root="true" ma:fieldsID="e9c07230118ee770d4ce0c1d59d17022" ns2:_="" ns3:_="">
    <xsd:import namespace="1629aed9-98aa-400d-b4cc-7e98697306ea"/>
    <xsd:import namespace="39db6127-5d5b-4b1f-82d9-714dd390d50f"/>
    <xsd:element name="properties">
      <xsd:complexType>
        <xsd:sequence>
          <xsd:element name="documentManagement">
            <xsd:complexType>
              <xsd:all>
                <xsd:element ref="ns2:TaxCatchAll" minOccurs="0"/>
                <xsd:element ref="ns2:TaxCatchAllLabel" minOccurs="0"/>
                <xsd:element ref="ns3:_dlc_DocId" minOccurs="0"/>
                <xsd:element ref="ns3:_dlc_DocIdUrl" minOccurs="0"/>
                <xsd:element ref="ns3:_dlc_DocIdPersistId" minOccurs="0"/>
                <xsd:element ref="ns3: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29aed9-98aa-400d-b4cc-7e98697306e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499a4a8b-7de6-4caf-8ae1-a656862c1d1d}" ma:internalName="TaxCatchAll" ma:showField="CatchAllData" ma:web="39db6127-5d5b-4b1f-82d9-714dd390d50f">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499a4a8b-7de6-4caf-8ae1-a656862c1d1d}" ma:internalName="TaxCatchAllLabel" ma:readOnly="true" ma:showField="CatchAllDataLabel" ma:web="39db6127-5d5b-4b1f-82d9-714dd390d50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9db6127-5d5b-4b1f-82d9-714dd390d50f"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dexed="true"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TaxKeywordTaxHTField" ma:index="13" nillable="true" ma:taxonomy="true" ma:internalName="TaxKeywordTaxHTField" ma:taxonomyFieldName="TaxKeyword" ma:displayName="Enterprise Keywords" ma:fieldId="{23f27201-bee3-471e-b2e7-b64fd8b7ca38}" ma:taxonomyMulti="true" ma:sspId="da47a54c-79fd-4c99-8e04-1a59cf3b4eb8"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35DBE4CE-D004-4D72-B848-6BC8C220F1F8}">
  <ds:schemaRefs>
    <ds:schemaRef ds:uri="Microsoft.SharePoint.Taxonomy.ContentTypeSync"/>
  </ds:schemaRefs>
</ds:datastoreItem>
</file>

<file path=customXml/itemProps2.xml><?xml version="1.0" encoding="utf-8"?>
<ds:datastoreItem xmlns:ds="http://schemas.openxmlformats.org/officeDocument/2006/customXml" ds:itemID="{69D7A365-A65D-4752-BE0C-5FCC16C7FC2F}">
  <ds:schemaRefs>
    <ds:schemaRef ds:uri="http://schemas.microsoft.com/office/2006/metadata/customXsn"/>
  </ds:schemaRefs>
</ds:datastoreItem>
</file>

<file path=customXml/itemProps3.xml><?xml version="1.0" encoding="utf-8"?>
<ds:datastoreItem xmlns:ds="http://schemas.openxmlformats.org/officeDocument/2006/customXml" ds:itemID="{E51758E2-AF60-4057-A770-73972BDF2FE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9db6127-5d5b-4b1f-82d9-714dd390d50f"/>
    <ds:schemaRef ds:uri="http://purl.org/dc/elements/1.1/"/>
    <ds:schemaRef ds:uri="http://schemas.microsoft.com/office/2006/metadata/properties"/>
    <ds:schemaRef ds:uri="1629aed9-98aa-400d-b4cc-7e98697306ea"/>
    <ds:schemaRef ds:uri="http://www.w3.org/XML/1998/namespace"/>
    <ds:schemaRef ds:uri="http://purl.org/dc/dcmitype/"/>
  </ds:schemaRefs>
</ds:datastoreItem>
</file>

<file path=customXml/itemProps4.xml><?xml version="1.0" encoding="utf-8"?>
<ds:datastoreItem xmlns:ds="http://schemas.openxmlformats.org/officeDocument/2006/customXml" ds:itemID="{098B1A1B-D5F5-4226-B989-F07302EE2DBA}">
  <ds:schemaRefs>
    <ds:schemaRef ds:uri="http://schemas.microsoft.com/sharepoint/v3/contenttype/forms"/>
  </ds:schemaRefs>
</ds:datastoreItem>
</file>

<file path=customXml/itemProps5.xml><?xml version="1.0" encoding="utf-8"?>
<ds:datastoreItem xmlns:ds="http://schemas.openxmlformats.org/officeDocument/2006/customXml" ds:itemID="{42C6BD09-CA4A-489E-87BC-DC1C422797DD}">
  <ds:schemaRefs>
    <ds:schemaRef ds:uri="http://schemas.microsoft.com/sharepoint/events"/>
  </ds:schemaRefs>
</ds:datastoreItem>
</file>

<file path=customXml/itemProps6.xml><?xml version="1.0" encoding="utf-8"?>
<ds:datastoreItem xmlns:ds="http://schemas.openxmlformats.org/officeDocument/2006/customXml" ds:itemID="{369E0F00-7DCC-4390-946F-02C6C4E7B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29aed9-98aa-400d-b4cc-7e98697306ea"/>
    <ds:schemaRef ds:uri="39db6127-5d5b-4b1f-82d9-714dd390d5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8EFE6B96-649E-43D6-A0C0-02F5201AD53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18</vt:i4>
      </vt:variant>
    </vt:vector>
  </HeadingPairs>
  <TitlesOfParts>
    <vt:vector size="38" baseType="lpstr">
      <vt:lpstr>Introduction</vt:lpstr>
      <vt:lpstr>About</vt:lpstr>
      <vt:lpstr>Categories</vt:lpstr>
      <vt:lpstr>1.0</vt:lpstr>
      <vt:lpstr>2.0</vt:lpstr>
      <vt:lpstr>3.0</vt:lpstr>
      <vt:lpstr>4.0</vt:lpstr>
      <vt:lpstr>5.0</vt:lpstr>
      <vt:lpstr>6.0</vt:lpstr>
      <vt:lpstr>7.0</vt:lpstr>
      <vt:lpstr>8.0</vt:lpstr>
      <vt:lpstr>9.0</vt:lpstr>
      <vt:lpstr>10.0</vt:lpstr>
      <vt:lpstr>11.0</vt:lpstr>
      <vt:lpstr>12.0</vt:lpstr>
      <vt:lpstr>13.0</vt:lpstr>
      <vt:lpstr>Combined</vt:lpstr>
      <vt:lpstr>Glossary terms</vt:lpstr>
      <vt:lpstr>Metrics</vt:lpstr>
      <vt:lpstr>Copyright and attribution</vt:lpstr>
      <vt:lpstr>Introduction!Print_Area</vt:lpstr>
      <vt:lpstr>'1.0'!Print_Titles</vt:lpstr>
      <vt:lpstr>'10.0'!Print_Titles</vt:lpstr>
      <vt:lpstr>'11.0'!Print_Titles</vt:lpstr>
      <vt:lpstr>'12.0'!Print_Titles</vt:lpstr>
      <vt:lpstr>'13.0'!Print_Titles</vt:lpstr>
      <vt:lpstr>'2.0'!Print_Titles</vt:lpstr>
      <vt:lpstr>'3.0'!Print_Titles</vt:lpstr>
      <vt:lpstr>'4.0'!Print_Titles</vt:lpstr>
      <vt:lpstr>'5.0'!Print_Titles</vt:lpstr>
      <vt:lpstr>'6.0'!Print_Titles</vt:lpstr>
      <vt:lpstr>'7.0'!Print_Titles</vt:lpstr>
      <vt:lpstr>'8.0'!Print_Titles</vt:lpstr>
      <vt:lpstr>'9.0'!Print_Titles</vt:lpstr>
      <vt:lpstr>Categories!Print_Titles</vt:lpstr>
      <vt:lpstr>Combined!Print_Titles</vt:lpstr>
      <vt:lpstr>'Glossary terms'!Print_Titles</vt:lpstr>
      <vt:lpstr>Metrics!Print_Titles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Image</dc:creator>
  <cp:lastModifiedBy>Niels Gregers Johansen</cp:lastModifiedBy>
  <cp:lastPrinted>2014-06-16T13:58:44Z</cp:lastPrinted>
  <dcterms:created xsi:type="dcterms:W3CDTF">2014-06-05T20:33:53Z</dcterms:created>
  <dcterms:modified xsi:type="dcterms:W3CDTF">2017-09-14T18:30:06Z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0x010100F55A0EB02406584EB3DB5C70B920AB9B008595195723EEFB47A74388B776D8B555</vt:lpwstr>
  </property>
  <property fmtid="{D5CDD505-2E9C-101B-9397-08002B2CF9AE}" pid="3" name="_dlc_DocIdItemGuid">
    <vt:lpwstr>c14e9c6a-3c71-4f61-94ae-020d22e4a740</vt:lpwstr>
  </property>
</Properties>
</file>