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jbeallor/Documents/SQL_Queries/"/>
    </mc:Choice>
  </mc:AlternateContent>
  <bookViews>
    <workbookView xWindow="640" yWindow="460" windowWidth="28160" windowHeight="17540" tabRatio="500"/>
  </bookViews>
  <sheets>
    <sheet name="boston_marathon_distribution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I19" i="1"/>
  <c r="K19" i="1"/>
  <c r="J19" i="1"/>
  <c r="I18" i="1"/>
  <c r="K18" i="1"/>
  <c r="J18" i="1"/>
  <c r="I17" i="1"/>
  <c r="K17" i="1"/>
  <c r="J17" i="1"/>
  <c r="I16" i="1"/>
  <c r="K16" i="1"/>
  <c r="J16" i="1"/>
  <c r="I15" i="1"/>
  <c r="K15" i="1"/>
  <c r="J15" i="1"/>
  <c r="I14" i="1"/>
  <c r="K14" i="1"/>
  <c r="J14" i="1"/>
  <c r="I13" i="1"/>
  <c r="K13" i="1"/>
  <c r="J13" i="1"/>
  <c r="I12" i="1"/>
  <c r="K12" i="1"/>
  <c r="J12" i="1"/>
  <c r="I11" i="1"/>
  <c r="K11" i="1"/>
  <c r="J11" i="1"/>
  <c r="I10" i="1"/>
  <c r="K10" i="1"/>
  <c r="J10" i="1"/>
  <c r="I9" i="1"/>
  <c r="K9" i="1"/>
  <c r="J9" i="1"/>
  <c r="I8" i="1"/>
  <c r="K8" i="1"/>
  <c r="J8" i="1"/>
  <c r="I7" i="1"/>
  <c r="K7" i="1"/>
  <c r="J7" i="1"/>
  <c r="I6" i="1"/>
  <c r="K6" i="1"/>
  <c r="J6" i="1"/>
  <c r="I5" i="1"/>
  <c r="K5" i="1"/>
  <c r="J5" i="1"/>
  <c r="I4" i="1"/>
  <c r="K4" i="1"/>
  <c r="J4" i="1"/>
  <c r="I3" i="1"/>
  <c r="K3" i="1"/>
  <c r="J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3" i="1"/>
  <c r="G3" i="1"/>
</calcChain>
</file>

<file path=xl/sharedStrings.xml><?xml version="1.0" encoding="utf-8"?>
<sst xmlns="http://schemas.openxmlformats.org/spreadsheetml/2006/main" count="10" uniqueCount="10">
  <si>
    <t>MAX</t>
  </si>
  <si>
    <t># of runners</t>
  </si>
  <si>
    <t>% of runners</t>
  </si>
  <si>
    <t>Avg speed</t>
  </si>
  <si>
    <t>Avg min</t>
  </si>
  <si>
    <t>Avg sec</t>
  </si>
  <si>
    <t>Beta factor</t>
  </si>
  <si>
    <t>Volatility</t>
  </si>
  <si>
    <t>Max Speed</t>
  </si>
  <si>
    <t>Min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</si>
</sst>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2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boston_marathon_distribution!$B$3:$B$19</c:f>
              <c:strCache>
                <c:ptCount val="17"/>
                <c:pt idx="0">
                  <c:v>2:15</c:v>
                </c:pt>
                <c:pt idx="1">
                  <c:v>2:30</c:v>
                </c:pt>
                <c:pt idx="2">
                  <c:v>2:45</c:v>
                </c:pt>
                <c:pt idx="3">
                  <c:v>3:00</c:v>
                </c:pt>
                <c:pt idx="4">
                  <c:v>3:15</c:v>
                </c:pt>
                <c:pt idx="5">
                  <c:v>3:30</c:v>
                </c:pt>
                <c:pt idx="6">
                  <c:v>3:45</c:v>
                </c:pt>
                <c:pt idx="7">
                  <c:v>4:00</c:v>
                </c:pt>
                <c:pt idx="8">
                  <c:v>4:15</c:v>
                </c:pt>
                <c:pt idx="9">
                  <c:v>4:30</c:v>
                </c:pt>
                <c:pt idx="10">
                  <c:v>4:45</c:v>
                </c:pt>
                <c:pt idx="11">
                  <c:v>5:00</c:v>
                </c:pt>
                <c:pt idx="12">
                  <c:v>5:15</c:v>
                </c:pt>
                <c:pt idx="13">
                  <c:v>5:30</c:v>
                </c:pt>
                <c:pt idx="14">
                  <c:v>5:45</c:v>
                </c:pt>
                <c:pt idx="15">
                  <c:v>6:00</c:v>
                </c:pt>
                <c:pt idx="16">
                  <c:v>MAX</c:v>
                </c:pt>
              </c:strCache>
            </c:strRef>
          </c:cat>
          <c:val>
            <c:numRef>
              <c:f>boston_marathon_distribution!$D$3:$D$19</c:f>
              <c:numCache>
                <c:formatCode>0.00%</c:formatCode>
                <c:ptCount val="17"/>
                <c:pt idx="0">
                  <c:v>0.0003</c:v>
                </c:pt>
                <c:pt idx="1">
                  <c:v>0.0018</c:v>
                </c:pt>
                <c:pt idx="2">
                  <c:v>0.0116</c:v>
                </c:pt>
                <c:pt idx="3">
                  <c:v>0.0561</c:v>
                </c:pt>
                <c:pt idx="4">
                  <c:v>0.0978</c:v>
                </c:pt>
                <c:pt idx="5">
                  <c:v>0.1461</c:v>
                </c:pt>
                <c:pt idx="6">
                  <c:v>0.1685</c:v>
                </c:pt>
                <c:pt idx="7">
                  <c:v>0.1616</c:v>
                </c:pt>
                <c:pt idx="8">
                  <c:v>0.1032</c:v>
                </c:pt>
                <c:pt idx="9">
                  <c:v>0.0789</c:v>
                </c:pt>
                <c:pt idx="10">
                  <c:v>0.054</c:v>
                </c:pt>
                <c:pt idx="11">
                  <c:v>0.0408</c:v>
                </c:pt>
                <c:pt idx="12">
                  <c:v>0.0272</c:v>
                </c:pt>
                <c:pt idx="13">
                  <c:v>0.0212</c:v>
                </c:pt>
                <c:pt idx="14">
                  <c:v>0.0149</c:v>
                </c:pt>
                <c:pt idx="15">
                  <c:v>0.0119</c:v>
                </c:pt>
                <c:pt idx="16">
                  <c:v>0.0041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-1261330624"/>
        <c:axId val="-1261328304"/>
      </c:barChart>
      <c:catAx>
        <c:axId val="-126133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1328304"/>
        <c:crosses val="autoZero"/>
        <c:auto val="1"/>
        <c:lblAlgn val="ctr"/>
        <c:lblOffset val="100"/>
        <c:noMultiLvlLbl val="0"/>
      </c:catAx>
      <c:valAx>
        <c:axId val="-12613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133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20</xdr:row>
      <xdr:rowOff>139700</xdr:rowOff>
    </xdr:from>
    <xdr:to>
      <xdr:col>16</xdr:col>
      <xdr:colOff>38100</xdr:colOff>
      <xdr:row>47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9"/>
  <sheetViews>
    <sheetView tabSelected="1" zoomScale="125" workbookViewId="0">
      <selection activeCell="K3" sqref="K3"/>
    </sheetView>
  </sheetViews>
  <sheetFormatPr baseColWidth="10" defaultRowHeight="16" x14ac:dyDescent="0.2"/>
  <cols>
    <col min="5" max="5" width="10.83203125" customWidth="1"/>
  </cols>
  <sheetData>
    <row r="2" spans="2:11" x14ac:dyDescent="0.2">
      <c r="C2" t="s">
        <v>1</v>
      </c>
      <c r="D2" t="s">
        <v>2</v>
      </c>
      <c r="E2" t="s">
        <v>4</v>
      </c>
      <c r="F2" t="s">
        <v>5</v>
      </c>
      <c r="G2" t="s">
        <v>3</v>
      </c>
      <c r="H2" t="s">
        <v>6</v>
      </c>
      <c r="I2" t="s">
        <v>7</v>
      </c>
      <c r="J2" t="s">
        <v>8</v>
      </c>
      <c r="K2" t="s">
        <v>9</v>
      </c>
    </row>
    <row r="3" spans="2:11" x14ac:dyDescent="0.2">
      <c r="B3" s="1">
        <v>9.375E-2</v>
      </c>
      <c r="C3">
        <v>25</v>
      </c>
      <c r="D3" s="2">
        <v>2.9999999999999997E-4</v>
      </c>
      <c r="E3">
        <v>128</v>
      </c>
      <c r="F3">
        <f>E3*60</f>
        <v>7680</v>
      </c>
      <c r="G3">
        <f>42600/F3</f>
        <v>5.546875</v>
      </c>
      <c r="H3">
        <v>0.01</v>
      </c>
      <c r="I3">
        <f>G3*H3</f>
        <v>5.5468750000000004E-2</v>
      </c>
      <c r="J3">
        <f>G3+I3</f>
        <v>5.6023437500000002</v>
      </c>
      <c r="K3">
        <f>G3-I3</f>
        <v>5.4914062499999998</v>
      </c>
    </row>
    <row r="4" spans="2:11" x14ac:dyDescent="0.2">
      <c r="B4" s="1">
        <v>0.10416666666666667</v>
      </c>
      <c r="C4">
        <v>147</v>
      </c>
      <c r="D4" s="2">
        <v>1.8E-3</v>
      </c>
      <c r="E4">
        <v>143</v>
      </c>
      <c r="F4">
        <f t="shared" ref="F4:F19" si="0">E4*60</f>
        <v>8580</v>
      </c>
      <c r="G4">
        <f t="shared" ref="G4:G19" si="1">42600/F4</f>
        <v>4.965034965034965</v>
      </c>
      <c r="H4">
        <f>H3+0.015</f>
        <v>2.5000000000000001E-2</v>
      </c>
      <c r="I4">
        <f t="shared" ref="I4:I19" si="2">G4*H4</f>
        <v>0.12412587412587413</v>
      </c>
      <c r="J4">
        <f t="shared" ref="J4:J19" si="3">G4+I4</f>
        <v>5.0891608391608392</v>
      </c>
      <c r="K4">
        <f t="shared" ref="K4:K19" si="4">G4-I4</f>
        <v>4.8409090909090908</v>
      </c>
    </row>
    <row r="5" spans="2:11" x14ac:dyDescent="0.2">
      <c r="B5" s="1">
        <v>0.11458333333333333</v>
      </c>
      <c r="C5">
        <v>921</v>
      </c>
      <c r="D5" s="2">
        <v>1.1599999999999999E-2</v>
      </c>
      <c r="E5">
        <v>158</v>
      </c>
      <c r="F5">
        <f t="shared" si="0"/>
        <v>9480</v>
      </c>
      <c r="G5">
        <f t="shared" si="1"/>
        <v>4.4936708860759493</v>
      </c>
      <c r="H5">
        <f t="shared" ref="H5:H19" si="5">H4+0.015</f>
        <v>0.04</v>
      </c>
      <c r="I5">
        <f t="shared" si="2"/>
        <v>0.17974683544303799</v>
      </c>
      <c r="J5">
        <f t="shared" si="3"/>
        <v>4.6734177215189874</v>
      </c>
      <c r="K5">
        <f t="shared" si="4"/>
        <v>4.3139240506329113</v>
      </c>
    </row>
    <row r="6" spans="2:11" x14ac:dyDescent="0.2">
      <c r="B6" s="1">
        <v>0.125</v>
      </c>
      <c r="C6">
        <v>4456</v>
      </c>
      <c r="D6" s="2">
        <v>5.6099999999999997E-2</v>
      </c>
      <c r="E6">
        <v>173</v>
      </c>
      <c r="F6">
        <f t="shared" si="0"/>
        <v>10380</v>
      </c>
      <c r="G6">
        <f t="shared" si="1"/>
        <v>4.1040462427745661</v>
      </c>
      <c r="H6">
        <f t="shared" si="5"/>
        <v>5.5E-2</v>
      </c>
      <c r="I6">
        <f t="shared" si="2"/>
        <v>0.22572254335260114</v>
      </c>
      <c r="J6">
        <f t="shared" si="3"/>
        <v>4.3297687861271674</v>
      </c>
      <c r="K6">
        <f t="shared" si="4"/>
        <v>3.8783236994219648</v>
      </c>
    </row>
    <row r="7" spans="2:11" x14ac:dyDescent="0.2">
      <c r="B7" s="1">
        <v>0.13541666666666666</v>
      </c>
      <c r="C7">
        <v>7775</v>
      </c>
      <c r="D7" s="2">
        <v>9.7799999999999998E-2</v>
      </c>
      <c r="E7">
        <v>188</v>
      </c>
      <c r="F7">
        <f t="shared" si="0"/>
        <v>11280</v>
      </c>
      <c r="G7">
        <f t="shared" si="1"/>
        <v>3.7765957446808511</v>
      </c>
      <c r="H7">
        <f t="shared" si="5"/>
        <v>7.0000000000000007E-2</v>
      </c>
      <c r="I7">
        <f t="shared" si="2"/>
        <v>0.26436170212765958</v>
      </c>
      <c r="J7">
        <f t="shared" si="3"/>
        <v>4.0409574468085108</v>
      </c>
      <c r="K7">
        <f t="shared" si="4"/>
        <v>3.5122340425531915</v>
      </c>
    </row>
    <row r="8" spans="2:11" x14ac:dyDescent="0.2">
      <c r="B8" s="1">
        <v>0.14583333333333334</v>
      </c>
      <c r="C8">
        <v>11609</v>
      </c>
      <c r="D8" s="2">
        <v>0.14610000000000001</v>
      </c>
      <c r="E8">
        <v>203</v>
      </c>
      <c r="F8">
        <f t="shared" si="0"/>
        <v>12180</v>
      </c>
      <c r="G8">
        <f t="shared" si="1"/>
        <v>3.4975369458128078</v>
      </c>
      <c r="H8">
        <f t="shared" si="5"/>
        <v>8.5000000000000006E-2</v>
      </c>
      <c r="I8">
        <f t="shared" si="2"/>
        <v>0.2972906403940887</v>
      </c>
      <c r="J8">
        <f t="shared" si="3"/>
        <v>3.7948275862068965</v>
      </c>
      <c r="K8">
        <f t="shared" si="4"/>
        <v>3.2002463054187191</v>
      </c>
    </row>
    <row r="9" spans="2:11" x14ac:dyDescent="0.2">
      <c r="B9" s="1">
        <v>0.15625</v>
      </c>
      <c r="C9">
        <v>13392</v>
      </c>
      <c r="D9" s="2">
        <v>0.16850000000000001</v>
      </c>
      <c r="E9">
        <v>218</v>
      </c>
      <c r="F9">
        <f t="shared" si="0"/>
        <v>13080</v>
      </c>
      <c r="G9">
        <f t="shared" si="1"/>
        <v>3.2568807339449539</v>
      </c>
      <c r="H9">
        <f t="shared" si="5"/>
        <v>0.1</v>
      </c>
      <c r="I9">
        <f t="shared" si="2"/>
        <v>0.3256880733944954</v>
      </c>
      <c r="J9">
        <f t="shared" si="3"/>
        <v>3.5825688073394493</v>
      </c>
      <c r="K9">
        <f t="shared" si="4"/>
        <v>2.9311926605504586</v>
      </c>
    </row>
    <row r="10" spans="2:11" x14ac:dyDescent="0.2">
      <c r="B10" s="1">
        <v>0.16666666666666666</v>
      </c>
      <c r="C10">
        <v>12844</v>
      </c>
      <c r="D10" s="2">
        <v>0.16159999999999999</v>
      </c>
      <c r="E10">
        <v>233</v>
      </c>
      <c r="F10">
        <f t="shared" si="0"/>
        <v>13980</v>
      </c>
      <c r="G10">
        <f t="shared" si="1"/>
        <v>3.0472103004291844</v>
      </c>
      <c r="H10">
        <f t="shared" si="5"/>
        <v>0.115</v>
      </c>
      <c r="I10">
        <f t="shared" si="2"/>
        <v>0.35042918454935623</v>
      </c>
      <c r="J10">
        <f t="shared" si="3"/>
        <v>3.3976394849785407</v>
      </c>
      <c r="K10">
        <f t="shared" si="4"/>
        <v>2.6967811158798281</v>
      </c>
    </row>
    <row r="11" spans="2:11" x14ac:dyDescent="0.2">
      <c r="B11" s="1">
        <v>0.17708333333333334</v>
      </c>
      <c r="C11">
        <v>8205</v>
      </c>
      <c r="D11" s="2">
        <v>0.1032</v>
      </c>
      <c r="E11">
        <v>248</v>
      </c>
      <c r="F11">
        <f t="shared" si="0"/>
        <v>14880</v>
      </c>
      <c r="G11">
        <f t="shared" si="1"/>
        <v>2.8629032258064515</v>
      </c>
      <c r="H11">
        <f t="shared" si="5"/>
        <v>0.13</v>
      </c>
      <c r="I11">
        <f t="shared" si="2"/>
        <v>0.37217741935483872</v>
      </c>
      <c r="J11">
        <f t="shared" si="3"/>
        <v>3.2350806451612901</v>
      </c>
      <c r="K11">
        <f t="shared" si="4"/>
        <v>2.4907258064516129</v>
      </c>
    </row>
    <row r="12" spans="2:11" x14ac:dyDescent="0.2">
      <c r="B12" s="1">
        <v>0.1875</v>
      </c>
      <c r="C12">
        <v>6268</v>
      </c>
      <c r="D12" s="2">
        <v>7.8899999999999998E-2</v>
      </c>
      <c r="E12">
        <v>263</v>
      </c>
      <c r="F12">
        <f t="shared" si="0"/>
        <v>15780</v>
      </c>
      <c r="G12">
        <f t="shared" si="1"/>
        <v>2.6996197718631181</v>
      </c>
      <c r="H12">
        <f t="shared" si="5"/>
        <v>0.14500000000000002</v>
      </c>
      <c r="I12">
        <f t="shared" si="2"/>
        <v>0.39144486692015218</v>
      </c>
      <c r="J12">
        <f t="shared" si="3"/>
        <v>3.0910646387832701</v>
      </c>
      <c r="K12">
        <f t="shared" si="4"/>
        <v>2.3081749049429661</v>
      </c>
    </row>
    <row r="13" spans="2:11" x14ac:dyDescent="0.2">
      <c r="B13" s="1">
        <v>0.19791666666666666</v>
      </c>
      <c r="C13">
        <v>4289</v>
      </c>
      <c r="D13" s="2">
        <v>5.3999999999999999E-2</v>
      </c>
      <c r="E13">
        <v>278</v>
      </c>
      <c r="F13">
        <f t="shared" si="0"/>
        <v>16680</v>
      </c>
      <c r="G13">
        <f t="shared" si="1"/>
        <v>2.5539568345323742</v>
      </c>
      <c r="H13">
        <f t="shared" si="5"/>
        <v>0.16000000000000003</v>
      </c>
      <c r="I13">
        <f t="shared" si="2"/>
        <v>0.40863309352517996</v>
      </c>
      <c r="J13">
        <f t="shared" si="3"/>
        <v>2.9625899280575543</v>
      </c>
      <c r="K13">
        <f t="shared" si="4"/>
        <v>2.1453237410071941</v>
      </c>
    </row>
    <row r="14" spans="2:11" x14ac:dyDescent="0.2">
      <c r="B14" s="1">
        <v>0.20833333333333334</v>
      </c>
      <c r="C14">
        <v>3240</v>
      </c>
      <c r="D14" s="2">
        <v>4.0800000000000003E-2</v>
      </c>
      <c r="E14">
        <v>293</v>
      </c>
      <c r="F14">
        <f t="shared" si="0"/>
        <v>17580</v>
      </c>
      <c r="G14">
        <f t="shared" si="1"/>
        <v>2.4232081911262799</v>
      </c>
      <c r="H14">
        <f t="shared" si="5"/>
        <v>0.17500000000000004</v>
      </c>
      <c r="I14">
        <f t="shared" si="2"/>
        <v>0.42406143344709912</v>
      </c>
      <c r="J14">
        <f t="shared" si="3"/>
        <v>2.8472696245733791</v>
      </c>
      <c r="K14">
        <f t="shared" si="4"/>
        <v>1.9991467576791808</v>
      </c>
    </row>
    <row r="15" spans="2:11" x14ac:dyDescent="0.2">
      <c r="B15" s="1">
        <v>0.21875</v>
      </c>
      <c r="C15">
        <v>2160</v>
      </c>
      <c r="D15" s="2">
        <v>2.7199999999999998E-2</v>
      </c>
      <c r="E15">
        <v>308</v>
      </c>
      <c r="F15">
        <f t="shared" si="0"/>
        <v>18480</v>
      </c>
      <c r="G15">
        <f t="shared" si="1"/>
        <v>2.3051948051948052</v>
      </c>
      <c r="H15">
        <f t="shared" si="5"/>
        <v>0.19000000000000006</v>
      </c>
      <c r="I15">
        <f t="shared" si="2"/>
        <v>0.43798701298701315</v>
      </c>
      <c r="J15">
        <f t="shared" si="3"/>
        <v>2.7431818181818182</v>
      </c>
      <c r="K15">
        <f t="shared" si="4"/>
        <v>1.8672077922077921</v>
      </c>
    </row>
    <row r="16" spans="2:11" x14ac:dyDescent="0.2">
      <c r="B16" s="1">
        <v>0.22916666666666666</v>
      </c>
      <c r="C16">
        <v>1687</v>
      </c>
      <c r="D16" s="2">
        <v>2.12E-2</v>
      </c>
      <c r="E16">
        <v>323</v>
      </c>
      <c r="F16">
        <f t="shared" si="0"/>
        <v>19380</v>
      </c>
      <c r="G16">
        <f t="shared" si="1"/>
        <v>2.1981424148606812</v>
      </c>
      <c r="H16">
        <f t="shared" si="5"/>
        <v>0.20500000000000007</v>
      </c>
      <c r="I16">
        <f t="shared" si="2"/>
        <v>0.45061919504643982</v>
      </c>
      <c r="J16">
        <f t="shared" si="3"/>
        <v>2.6487616099071212</v>
      </c>
      <c r="K16">
        <f t="shared" si="4"/>
        <v>1.7475232198142414</v>
      </c>
    </row>
    <row r="17" spans="2:11" x14ac:dyDescent="0.2">
      <c r="B17" s="1">
        <v>0.23958333333333334</v>
      </c>
      <c r="C17">
        <v>1188</v>
      </c>
      <c r="D17" s="2">
        <v>1.49E-2</v>
      </c>
      <c r="E17">
        <v>338</v>
      </c>
      <c r="F17">
        <f t="shared" si="0"/>
        <v>20280</v>
      </c>
      <c r="G17">
        <f t="shared" si="1"/>
        <v>2.1005917159763312</v>
      </c>
      <c r="H17">
        <f t="shared" si="5"/>
        <v>0.22000000000000008</v>
      </c>
      <c r="I17">
        <f t="shared" si="2"/>
        <v>0.46213017751479302</v>
      </c>
      <c r="J17">
        <f t="shared" si="3"/>
        <v>2.5627218934911244</v>
      </c>
      <c r="K17">
        <f t="shared" si="4"/>
        <v>1.6384615384615382</v>
      </c>
    </row>
    <row r="18" spans="2:11" x14ac:dyDescent="0.2">
      <c r="B18" s="1">
        <v>0.25</v>
      </c>
      <c r="C18">
        <v>947</v>
      </c>
      <c r="D18" s="2">
        <v>1.1900000000000001E-2</v>
      </c>
      <c r="E18">
        <v>353</v>
      </c>
      <c r="F18">
        <f t="shared" si="0"/>
        <v>21180</v>
      </c>
      <c r="G18">
        <f t="shared" si="1"/>
        <v>2.011331444759207</v>
      </c>
      <c r="H18">
        <f t="shared" si="5"/>
        <v>0.2350000000000001</v>
      </c>
      <c r="I18">
        <f t="shared" si="2"/>
        <v>0.47266288951841384</v>
      </c>
      <c r="J18">
        <f t="shared" si="3"/>
        <v>2.4839943342776207</v>
      </c>
      <c r="K18">
        <f t="shared" si="4"/>
        <v>1.5386685552407933</v>
      </c>
    </row>
    <row r="19" spans="2:11" x14ac:dyDescent="0.2">
      <c r="B19" t="s">
        <v>0</v>
      </c>
      <c r="C19">
        <v>323</v>
      </c>
      <c r="D19" s="2">
        <v>4.1000000000000003E-3</v>
      </c>
      <c r="E19">
        <v>368</v>
      </c>
      <c r="F19">
        <f t="shared" si="0"/>
        <v>22080</v>
      </c>
      <c r="G19">
        <f t="shared" si="1"/>
        <v>1.9293478260869565</v>
      </c>
      <c r="H19">
        <f t="shared" si="5"/>
        <v>0.25000000000000011</v>
      </c>
      <c r="I19">
        <f t="shared" si="2"/>
        <v>0.48233695652173936</v>
      </c>
      <c r="J19">
        <f t="shared" si="3"/>
        <v>2.4116847826086958</v>
      </c>
      <c r="K19">
        <f t="shared" si="4"/>
        <v>1.4470108695652173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boston_marathon_distribution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Beallor</dc:creator>
  <cp:lastModifiedBy>Jacob Beallor</cp:lastModifiedBy>
  <dcterms:created xsi:type="dcterms:W3CDTF">2017-11-15T21:39:34Z</dcterms:created>
  <dcterms:modified xsi:type="dcterms:W3CDTF">2017-11-17T15:52:56Z</dcterms:modified>
</cp:coreProperties>
</file>